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510A16A-A041-4F6C-820A-AE933AAE69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externalReferences>
    <externalReference r:id="rId2"/>
  </externalReferences>
  <definedNames>
    <definedName name="FrequencyList">'[1]Report Form'!$F$4:$F$8</definedName>
    <definedName name="PeriodList">'[1]Report Form'!$E$4:$E$76</definedName>
    <definedName name="_xlnm.Print_Area" localSheetId="0">'1'!$B$49:$L$100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2" i="2" l="1"/>
  <c r="K76" i="2" s="1"/>
  <c r="F72" i="2"/>
  <c r="F76" i="2" s="1"/>
  <c r="G72" i="2"/>
  <c r="G76" i="2" s="1"/>
  <c r="H72" i="2"/>
  <c r="H76" i="2" s="1"/>
  <c r="I72" i="2"/>
  <c r="I76" i="2" s="1"/>
  <c r="J72" i="2" l="1"/>
  <c r="J76" i="2" s="1"/>
  <c r="F46" i="2" l="1"/>
  <c r="E44" i="2" l="1"/>
  <c r="G46" i="2" l="1"/>
  <c r="E46" i="2"/>
  <c r="F44" i="2"/>
  <c r="G44" i="2"/>
  <c r="E72" i="2" l="1"/>
  <c r="E76" i="2" s="1"/>
  <c r="C72" i="2" l="1"/>
  <c r="C76" i="2" s="1"/>
  <c r="D72" i="2" l="1"/>
  <c r="D76" i="2" s="1"/>
  <c r="G14" i="2" l="1"/>
  <c r="F14" i="2"/>
  <c r="E14" i="2"/>
  <c r="D14" i="2"/>
</calcChain>
</file>

<file path=xl/sharedStrings.xml><?xml version="1.0" encoding="utf-8"?>
<sst xmlns="http://schemas.openxmlformats.org/spreadsheetml/2006/main" count="157" uniqueCount="146">
  <si>
    <t>القطاع المالي</t>
  </si>
  <si>
    <t>عرض النقد</t>
  </si>
  <si>
    <t>نسبة كفاية راس المال (%)</t>
  </si>
  <si>
    <t>نسبة السيولة القانونيه (%)</t>
  </si>
  <si>
    <t>الحساب الجاري </t>
  </si>
  <si>
    <t>الحساب الرأسمالي</t>
  </si>
  <si>
    <t>الدخل السياحي</t>
  </si>
  <si>
    <t>أهم المؤشرات الاقتصادية</t>
  </si>
  <si>
    <t>Main Economic Indicators</t>
  </si>
  <si>
    <t>الماليــــة العامــــة</t>
  </si>
  <si>
    <t>إجمالي الاحتياطيات الأجنبية للبنك المركزي (بما فيه الذهب وحقوق السحب الخاصة) مقوما بالدولار الأمريكي (مليون دولار)</t>
  </si>
  <si>
    <t xml:space="preserve">    التغطية لمستوردات المملكة من السلع والخدمات (بالأشهر)</t>
  </si>
  <si>
    <t>Broad Money</t>
  </si>
  <si>
    <t>Liquidity Ratio (%)</t>
  </si>
  <si>
    <t>Capital Adequacy Ratio (%)</t>
  </si>
  <si>
    <t xml:space="preserve">  Goods </t>
  </si>
  <si>
    <t xml:space="preserve">  Services </t>
  </si>
  <si>
    <t>إجمالي موجودات شركات تامين</t>
  </si>
  <si>
    <t>إجمالي موجودات شركات الصرافة</t>
  </si>
  <si>
    <t xml:space="preserve">إجمالي موجودات شركات التمويل الأصغر </t>
  </si>
  <si>
    <t>المنح الخارجية</t>
  </si>
  <si>
    <t>النفقات الرأسمالية</t>
  </si>
  <si>
    <t>العجز / الوفر الكلي (بعد المنح)</t>
  </si>
  <si>
    <t>العجز / الوفر الكلي (قبل المنح)</t>
  </si>
  <si>
    <t xml:space="preserve"> Foreign Grants</t>
  </si>
  <si>
    <t xml:space="preserve"> Capital Expenditures</t>
  </si>
  <si>
    <t xml:space="preserve"> Deficit / Surplus (Including Grants)</t>
  </si>
  <si>
    <t>Money Changers Assets</t>
  </si>
  <si>
    <t>Finance Companies Assets</t>
  </si>
  <si>
    <t>مؤشرات المتانة المالية</t>
  </si>
  <si>
    <t>Financial Soundness Indictors</t>
  </si>
  <si>
    <t>إحصاءات الشركات المالية الأخرى</t>
  </si>
  <si>
    <t xml:space="preserve">Travel Receipts </t>
  </si>
  <si>
    <t>شركات الإيداع الأخرى</t>
  </si>
  <si>
    <t xml:space="preserve">Other Depository Corporations </t>
  </si>
  <si>
    <t xml:space="preserve">   إجمالي موجودات شركات الإيداع الأخرى</t>
  </si>
  <si>
    <t xml:space="preserve">   إجمالي الودائع لدى شركات الإيداع الأخرى</t>
  </si>
  <si>
    <t xml:space="preserve">   إجمالي التسهيلات الممنوحة من شركات الإيداع الأخرى</t>
  </si>
  <si>
    <t xml:space="preserve">   Other Depository Corporations Asstes</t>
  </si>
  <si>
    <t xml:space="preserve">   Credit Facilities Extended by Other Depository Corporations</t>
  </si>
  <si>
    <t xml:space="preserve">  الدخل الاولي </t>
  </si>
  <si>
    <t xml:space="preserve"> الدخل الثانوي   </t>
  </si>
  <si>
    <t>الحساب المالي، منه:</t>
  </si>
  <si>
    <t xml:space="preserve">  الاستثمار المباشر الوارد الى المملكة</t>
  </si>
  <si>
    <t>الصادرات الكلية</t>
  </si>
  <si>
    <t>Total Exports</t>
  </si>
  <si>
    <t xml:space="preserve">   الصادرات الوطنية (فوب)</t>
  </si>
  <si>
    <t xml:space="preserve">  المعاد تصديره</t>
  </si>
  <si>
    <t>المستوردات (سيف)</t>
  </si>
  <si>
    <t>الميزان التجاري</t>
  </si>
  <si>
    <t>ميزان المدفوعات</t>
  </si>
  <si>
    <t>نسبة تغطية الديون غير العاملة (%)</t>
  </si>
  <si>
    <t>Coverage Ratio (%)</t>
  </si>
  <si>
    <t xml:space="preserve">  Domestic exports (FOB)</t>
  </si>
  <si>
    <t>Imports (CIF)</t>
  </si>
  <si>
    <t>Population (Million)</t>
  </si>
  <si>
    <t xml:space="preserve">معدل البطالة (%) </t>
  </si>
  <si>
    <t>Unemployment (%)</t>
  </si>
  <si>
    <t>Nominal GDP at Market Prices (%)</t>
  </si>
  <si>
    <t>Real GDP at Basic Prices (%)</t>
  </si>
  <si>
    <t>Real GDP at Market Prices (%)</t>
  </si>
  <si>
    <t xml:space="preserve">   Foreign Assets  (Net)</t>
  </si>
  <si>
    <t xml:space="preserve">   Domestic Assets (Net)</t>
  </si>
  <si>
    <t xml:space="preserve">   صافي الموجودات الاجنبية</t>
  </si>
  <si>
    <t xml:space="preserve">   صافي الموجودات المحلية</t>
  </si>
  <si>
    <t>مليون دينار
JD Million</t>
  </si>
  <si>
    <t>Table (1a) جدول</t>
  </si>
  <si>
    <t>Table (1b) جدول</t>
  </si>
  <si>
    <t>الناتج المحلي الاجمالي بأسعار السوق الجارية (%)</t>
  </si>
  <si>
    <t>الناتج المحلي الاجمالي بأسعار الاساس الثابتة (%)</t>
  </si>
  <si>
    <t>الناتج المحلي الاجمالي بأسعار السوق الثابتة (%)</t>
  </si>
  <si>
    <t xml:space="preserve"> Deficit / Surplus (Excluding Grants)</t>
  </si>
  <si>
    <t>الحسابات القومية والأسعار وسوق العمل</t>
  </si>
  <si>
    <t>National Accounts, Prices and Labor Market</t>
  </si>
  <si>
    <t>Nonperforming Loans / Total Loans (%)</t>
  </si>
  <si>
    <t>Insurance Companies Assets</t>
  </si>
  <si>
    <t xml:space="preserve">Statistics of Other Financial Corporations </t>
  </si>
  <si>
    <t xml:space="preserve">   Total Deposits with Other Depository Corporations</t>
  </si>
  <si>
    <t>CBJ's Gross Foreign Reserves (Including Gold and SDRs) Evaluated in Million of U.S. Dollar</t>
  </si>
  <si>
    <t>Financial Sector</t>
  </si>
  <si>
    <t xml:space="preserve">Public Finance </t>
  </si>
  <si>
    <r>
      <rPr>
        <sz val="20"/>
        <color rgb="FFFF0000"/>
        <rFont val="Times New Roman"/>
        <family val="1"/>
      </rPr>
      <t xml:space="preserve">   </t>
    </r>
    <r>
      <rPr>
        <sz val="20"/>
        <rFont val="Times New Roman"/>
        <family val="1"/>
      </rPr>
      <t>السلع</t>
    </r>
  </si>
  <si>
    <r>
      <rPr>
        <sz val="20"/>
        <color rgb="FFFF0000"/>
        <rFont val="Times New Roman"/>
        <family val="1"/>
      </rPr>
      <t xml:space="preserve"> </t>
    </r>
    <r>
      <rPr>
        <sz val="20"/>
        <rFont val="Times New Roman"/>
        <family val="1"/>
      </rPr>
      <t xml:space="preserve"> الخدمات  </t>
    </r>
  </si>
  <si>
    <t xml:space="preserve">Balance of Payments </t>
  </si>
  <si>
    <t xml:space="preserve">  Re-Exports</t>
  </si>
  <si>
    <t>Trade Balance</t>
  </si>
  <si>
    <t>Current Account</t>
  </si>
  <si>
    <t xml:space="preserve">  Primary Income</t>
  </si>
  <si>
    <t xml:space="preserve">  Secondary Income </t>
  </si>
  <si>
    <t>Capital Account</t>
  </si>
  <si>
    <t>Financial Account,o/w:</t>
  </si>
  <si>
    <t>نسبة الديون غير العاملة / اجمالي الديون (%)</t>
  </si>
  <si>
    <t>التغير النسبي في الرقم القياسي لاسعار المستهلك  (2018=100) (%)</t>
  </si>
  <si>
    <t>Percentage Change in Consumer Price Index (2018=100) (%)</t>
  </si>
  <si>
    <t>عدد السكان (مليون)</t>
  </si>
  <si>
    <t>نسبة من الناتج (%)</t>
  </si>
  <si>
    <t>Debt outstanding excluding the debt holding by SSIF</t>
  </si>
  <si>
    <t>Debt outstanding including the debt holding by SSIF</t>
  </si>
  <si>
    <t>As a percent of GDP</t>
  </si>
  <si>
    <t xml:space="preserve">النفقات الجارية </t>
  </si>
  <si>
    <t xml:space="preserve"> Current Expenditures</t>
  </si>
  <si>
    <t xml:space="preserve"> رصيد دين الحكومة (الداخلي و الخارجي)  بعد استثناء ما يحمله صندوق استثمار أموال الضمان الاجتماعي </t>
  </si>
  <si>
    <t>رصيد دين الحكومة (الداخلي و الخارجي)  متضمنا ما يحمله صندوق استثمار أموال الضمان الاجتماعي</t>
  </si>
  <si>
    <t xml:space="preserve">    Direct Investment (Inflow)</t>
  </si>
  <si>
    <t>الايرادات المحلية</t>
  </si>
  <si>
    <t xml:space="preserve"> Domestic Revenues</t>
  </si>
  <si>
    <t>الانفاق السياحي</t>
  </si>
  <si>
    <t>Travel Payment</t>
  </si>
  <si>
    <t xml:space="preserve">حوالات العاملين الواردة </t>
  </si>
  <si>
    <t>حوالات العاملين الصادرة</t>
  </si>
  <si>
    <t>Workers' Remittances inward</t>
  </si>
  <si>
    <t>Workers' Remittances outward</t>
  </si>
  <si>
    <t>الناتج المحلي الاجمالي باسعار السوق الجارية (2023 = 100)</t>
  </si>
  <si>
    <t>الناتج المحلي الاجمالي باسعار الاساس الثابتة (2023 = 100)</t>
  </si>
  <si>
    <t>الناتج المحلي الاجمالي باسعار السوق الثابتة (2023 = 100)</t>
  </si>
  <si>
    <t>نصيب الفرد من الناتج المحلي الاجمالي باسعار السوق الجارية (دينار) (2023 = 100)</t>
  </si>
  <si>
    <t>مخفض الناتج المحلي الاجمالي (2023 = 100) (%)</t>
  </si>
  <si>
    <t>Nominal GDP at Market Prices (2023=100)</t>
  </si>
  <si>
    <t>Real GDP at Basic Prices (2023=100)</t>
  </si>
  <si>
    <t>Real GDP at Market Prices (2023=100)</t>
  </si>
  <si>
    <t>Per Capita GDP at Current Market Prices (JD) (2023=100)</t>
  </si>
  <si>
    <t>GDP Deflator (2023=100) (%)</t>
  </si>
  <si>
    <r>
      <t xml:space="preserve">التجارة الخارجية </t>
    </r>
    <r>
      <rPr>
        <b/>
        <vertAlign val="superscript"/>
        <sz val="22"/>
        <color theme="0"/>
        <rFont val="Times New Roman"/>
        <family val="1"/>
      </rPr>
      <t>(*)</t>
    </r>
  </si>
  <si>
    <r>
      <t>External Trade</t>
    </r>
    <r>
      <rPr>
        <b/>
        <vertAlign val="superscript"/>
        <sz val="22"/>
        <color theme="0"/>
        <rFont val="Times New Roman"/>
        <family val="1"/>
      </rPr>
      <t>(*)</t>
    </r>
  </si>
  <si>
    <t>*: ملاحظة: تم تعديل منهجية احتساب بيانات التجارة الخارجية وفقاً  للنظام العام بدلاً من النظام الخاص ابتداءً من كانون الثاني عام 2023.</t>
  </si>
  <si>
    <t>*: Note: The methodology for calculating foreign trade data has been adjusted according to the general trade system instead of the special system starting from January 2023.</t>
  </si>
  <si>
    <t>Jan. - July</t>
  </si>
  <si>
    <t>تموز</t>
  </si>
  <si>
    <t>July</t>
  </si>
  <si>
    <t>August</t>
  </si>
  <si>
    <t>Coverage of the Kingdom’s Imports of Goods and Services (In Months)</t>
  </si>
  <si>
    <t>كانون الثاني  - اب</t>
  </si>
  <si>
    <t>Jan. - Aug.</t>
  </si>
  <si>
    <t>كانون الثاني  - تموز</t>
  </si>
  <si>
    <t>كانون الثاني - تموز</t>
  </si>
  <si>
    <t>Jan. - Jul.</t>
  </si>
  <si>
    <t>كانون الثاني- تموز</t>
  </si>
  <si>
    <t>Jan.-July</t>
  </si>
  <si>
    <t xml:space="preserve">النصف الأول </t>
  </si>
  <si>
    <t>H1</t>
  </si>
  <si>
    <t>آب</t>
  </si>
  <si>
    <t>النصف الأول 2026</t>
  </si>
  <si>
    <t>H1-2026</t>
  </si>
  <si>
    <t>September</t>
  </si>
  <si>
    <t>أيلول</t>
  </si>
  <si>
    <t>Jan. - Sep.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</si>
</sst>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"/>
  </numFmts>
  <fonts count="2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0"/>
      <name val="Geneva"/>
      <charset val="178"/>
    </font>
    <font>
      <b/>
      <sz val="20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2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26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20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theme="0"/>
      <name val="Times New Roman"/>
      <family val="1"/>
    </font>
    <font>
      <b/>
      <sz val="18"/>
      <name val="Times New Roman"/>
      <family val="1"/>
    </font>
    <font>
      <sz val="18"/>
      <name val="Times New Roman"/>
      <family val="1"/>
    </font>
    <font>
      <sz val="22"/>
      <name val="Times New Roman"/>
      <family val="1"/>
    </font>
    <font>
      <b/>
      <sz val="22"/>
      <color theme="0"/>
      <name val="Times New Roman"/>
      <family val="1"/>
    </font>
    <font>
      <b/>
      <u/>
      <sz val="22"/>
      <color theme="0"/>
      <name val="Times New Roman"/>
      <family val="1"/>
    </font>
    <font>
      <sz val="20"/>
      <color rgb="FFFF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10"/>
      <color theme="0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22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8F0EF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7" fillId="0" borderId="0" applyFont="0" applyFill="0" applyBorder="0" applyAlignment="0" applyProtection="0"/>
  </cellStyleXfs>
  <cellXfs count="224">
    <xf numFmtId="0" fontId="0" fillId="0" borderId="0" xfId="0"/>
    <xf numFmtId="0" fontId="2" fillId="0" borderId="0" xfId="1" applyFont="1" applyFill="1"/>
    <xf numFmtId="0" fontId="2" fillId="0" borderId="0" xfId="1" applyFont="1"/>
    <xf numFmtId="0" fontId="6" fillId="0" borderId="0" xfId="0" applyFont="1" applyFill="1" applyBorder="1" applyAlignment="1">
      <alignment vertical="center" readingOrder="1"/>
    </xf>
    <xf numFmtId="165" fontId="0" fillId="0" borderId="0" xfId="0" applyNumberFormat="1"/>
    <xf numFmtId="166" fontId="0" fillId="0" borderId="0" xfId="0" applyNumberFormat="1"/>
    <xf numFmtId="0" fontId="8" fillId="4" borderId="0" xfId="1" applyFont="1" applyFill="1" applyBorder="1" applyAlignment="1">
      <alignment horizontal="left" wrapText="1"/>
    </xf>
    <xf numFmtId="0" fontId="6" fillId="4" borderId="0" xfId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9" fillId="0" borderId="0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vertical="center"/>
    </xf>
    <xf numFmtId="164" fontId="4" fillId="0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164" fontId="12" fillId="0" borderId="22" xfId="1" applyNumberFormat="1" applyFont="1" applyBorder="1" applyAlignment="1">
      <alignment horizontal="center" vertical="center"/>
    </xf>
    <xf numFmtId="164" fontId="12" fillId="0" borderId="8" xfId="1" applyNumberFormat="1" applyFont="1" applyBorder="1" applyAlignment="1">
      <alignment horizontal="center" vertical="center"/>
    </xf>
    <xf numFmtId="164" fontId="12" fillId="0" borderId="7" xfId="1" applyNumberFormat="1" applyFont="1" applyBorder="1" applyAlignment="1">
      <alignment horizontal="center" vertical="center"/>
    </xf>
    <xf numFmtId="164" fontId="12" fillId="2" borderId="12" xfId="1" applyNumberFormat="1" applyFont="1" applyFill="1" applyBorder="1" applyAlignment="1">
      <alignment horizontal="center" vertical="center"/>
    </xf>
    <xf numFmtId="164" fontId="13" fillId="2" borderId="9" xfId="1" applyNumberFormat="1" applyFont="1" applyFill="1" applyBorder="1" applyAlignment="1">
      <alignment horizontal="center" vertical="center"/>
    </xf>
    <xf numFmtId="164" fontId="13" fillId="2" borderId="1" xfId="1" applyNumberFormat="1" applyFont="1" applyFill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164" fontId="14" fillId="2" borderId="12" xfId="1" applyNumberFormat="1" applyFont="1" applyFill="1" applyBorder="1" applyAlignment="1">
      <alignment horizontal="center" vertical="center"/>
    </xf>
    <xf numFmtId="164" fontId="14" fillId="2" borderId="9" xfId="1" applyNumberFormat="1" applyFont="1" applyFill="1" applyBorder="1" applyAlignment="1">
      <alignment horizontal="center" vertical="center"/>
    </xf>
    <xf numFmtId="164" fontId="14" fillId="2" borderId="1" xfId="1" applyNumberFormat="1" applyFont="1" applyFill="1" applyBorder="1" applyAlignment="1">
      <alignment horizontal="center" vertical="center"/>
    </xf>
    <xf numFmtId="164" fontId="14" fillId="0" borderId="12" xfId="1" applyNumberFormat="1" applyFont="1" applyBorder="1" applyAlignment="1">
      <alignment horizontal="center" vertical="center"/>
    </xf>
    <xf numFmtId="164" fontId="14" fillId="0" borderId="9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12" fillId="2" borderId="9" xfId="1" applyNumberFormat="1" applyFont="1" applyFill="1" applyBorder="1" applyAlignment="1">
      <alignment horizontal="center" vertical="center"/>
    </xf>
    <xf numFmtId="164" fontId="12" fillId="2" borderId="1" xfId="1" applyNumberFormat="1" applyFont="1" applyFill="1" applyBorder="1" applyAlignment="1">
      <alignment horizontal="center" vertical="center"/>
    </xf>
    <xf numFmtId="165" fontId="15" fillId="2" borderId="17" xfId="3" applyNumberFormat="1" applyFont="1" applyFill="1" applyBorder="1" applyAlignment="1">
      <alignment horizontal="center" vertical="center"/>
    </xf>
    <xf numFmtId="165" fontId="15" fillId="4" borderId="11" xfId="3" applyNumberFormat="1" applyFont="1" applyFill="1" applyBorder="1" applyAlignment="1">
      <alignment horizontal="center" vertical="center"/>
    </xf>
    <xf numFmtId="166" fontId="16" fillId="4" borderId="17" xfId="3" applyNumberFormat="1" applyFont="1" applyFill="1" applyBorder="1" applyAlignment="1">
      <alignment horizontal="center" vertical="center"/>
    </xf>
    <xf numFmtId="166" fontId="16" fillId="4" borderId="11" xfId="3" applyNumberFormat="1" applyFont="1" applyFill="1" applyBorder="1" applyAlignment="1">
      <alignment horizontal="center" vertical="center"/>
    </xf>
    <xf numFmtId="166" fontId="16" fillId="4" borderId="16" xfId="3" applyNumberFormat="1" applyFont="1" applyFill="1" applyBorder="1" applyAlignment="1">
      <alignment horizontal="center" vertical="center"/>
    </xf>
    <xf numFmtId="166" fontId="16" fillId="2" borderId="11" xfId="3" applyNumberFormat="1" applyFont="1" applyFill="1" applyBorder="1" applyAlignment="1">
      <alignment horizontal="center" vertical="center"/>
    </xf>
    <xf numFmtId="166" fontId="16" fillId="2" borderId="16" xfId="3" applyNumberFormat="1" applyFont="1" applyFill="1" applyBorder="1" applyAlignment="1">
      <alignment horizontal="center" vertical="center"/>
    </xf>
    <xf numFmtId="165" fontId="15" fillId="4" borderId="17" xfId="3" applyNumberFormat="1" applyFont="1" applyFill="1" applyBorder="1" applyAlignment="1">
      <alignment horizontal="center" vertical="center"/>
    </xf>
    <xf numFmtId="165" fontId="15" fillId="4" borderId="0" xfId="3" applyNumberFormat="1" applyFont="1" applyFill="1" applyBorder="1" applyAlignment="1">
      <alignment horizontal="center" vertical="center"/>
    </xf>
    <xf numFmtId="164" fontId="12" fillId="4" borderId="11" xfId="1" applyNumberFormat="1" applyFont="1" applyFill="1" applyBorder="1" applyAlignment="1">
      <alignment horizontal="center" vertical="center"/>
    </xf>
    <xf numFmtId="164" fontId="14" fillId="2" borderId="11" xfId="1" applyNumberFormat="1" applyFont="1" applyFill="1" applyBorder="1" applyAlignment="1">
      <alignment horizontal="center" vertical="center"/>
    </xf>
    <xf numFmtId="164" fontId="12" fillId="4" borderId="12" xfId="1" applyNumberFormat="1" applyFont="1" applyFill="1" applyBorder="1" applyAlignment="1">
      <alignment horizontal="center" vertical="center"/>
    </xf>
    <xf numFmtId="164" fontId="14" fillId="4" borderId="9" xfId="1" applyNumberFormat="1" applyFont="1" applyFill="1" applyBorder="1" applyAlignment="1">
      <alignment horizontal="center" vertical="center"/>
    </xf>
    <xf numFmtId="3" fontId="14" fillId="4" borderId="1" xfId="1" applyNumberFormat="1" applyFont="1" applyFill="1" applyBorder="1" applyAlignment="1">
      <alignment horizontal="center" vertical="center"/>
    </xf>
    <xf numFmtId="3" fontId="14" fillId="4" borderId="13" xfId="1" applyNumberFormat="1" applyFont="1" applyFill="1" applyBorder="1" applyAlignment="1">
      <alignment horizontal="center" vertical="center"/>
    </xf>
    <xf numFmtId="0" fontId="12" fillId="0" borderId="19" xfId="1" applyFont="1" applyBorder="1" applyAlignment="1">
      <alignment vertical="center" wrapText="1"/>
    </xf>
    <xf numFmtId="0" fontId="12" fillId="2" borderId="20" xfId="1" applyFont="1" applyFill="1" applyBorder="1" applyAlignment="1">
      <alignment vertical="center"/>
    </xf>
    <xf numFmtId="0" fontId="12" fillId="0" borderId="20" xfId="1" applyFont="1" applyBorder="1" applyAlignment="1">
      <alignment vertical="center"/>
    </xf>
    <xf numFmtId="0" fontId="14" fillId="2" borderId="20" xfId="1" applyFont="1" applyFill="1" applyBorder="1" applyAlignment="1">
      <alignment vertical="center"/>
    </xf>
    <xf numFmtId="0" fontId="14" fillId="0" borderId="20" xfId="1" applyFont="1" applyBorder="1" applyAlignment="1">
      <alignment vertical="center"/>
    </xf>
    <xf numFmtId="0" fontId="14" fillId="4" borderId="20" xfId="1" applyFont="1" applyFill="1" applyBorder="1" applyAlignment="1">
      <alignment vertical="center"/>
    </xf>
    <xf numFmtId="0" fontId="14" fillId="2" borderId="11" xfId="1" applyFont="1" applyFill="1" applyBorder="1" applyAlignment="1">
      <alignment vertical="center"/>
    </xf>
    <xf numFmtId="0" fontId="14" fillId="4" borderId="11" xfId="1" applyFont="1" applyFill="1" applyBorder="1" applyAlignment="1">
      <alignment vertical="center"/>
    </xf>
    <xf numFmtId="0" fontId="12" fillId="4" borderId="20" xfId="1" applyFont="1" applyFill="1" applyBorder="1" applyAlignment="1">
      <alignment vertical="center"/>
    </xf>
    <xf numFmtId="0" fontId="14" fillId="2" borderId="20" xfId="1" applyFont="1" applyFill="1" applyBorder="1" applyAlignment="1">
      <alignment horizontal="right" vertical="center"/>
    </xf>
    <xf numFmtId="0" fontId="14" fillId="0" borderId="20" xfId="1" applyFont="1" applyBorder="1" applyAlignment="1">
      <alignment horizontal="right" vertical="center"/>
    </xf>
    <xf numFmtId="0" fontId="18" fillId="0" borderId="6" xfId="1" applyFont="1" applyBorder="1" applyAlignment="1">
      <alignment horizontal="left" vertical="center" wrapText="1"/>
    </xf>
    <xf numFmtId="0" fontId="18" fillId="2" borderId="17" xfId="1" applyFont="1" applyFill="1" applyBorder="1" applyAlignment="1">
      <alignment horizontal="left" vertical="center" wrapText="1"/>
    </xf>
    <xf numFmtId="0" fontId="18" fillId="0" borderId="17" xfId="1" applyFont="1" applyBorder="1" applyAlignment="1">
      <alignment horizontal="left" vertical="center"/>
    </xf>
    <xf numFmtId="0" fontId="19" fillId="2" borderId="17" xfId="1" applyFont="1" applyFill="1" applyBorder="1" applyAlignment="1">
      <alignment horizontal="left" vertical="center"/>
    </xf>
    <xf numFmtId="0" fontId="19" fillId="0" borderId="17" xfId="1" applyFont="1" applyBorder="1" applyAlignment="1">
      <alignment horizontal="left" vertical="center"/>
    </xf>
    <xf numFmtId="0" fontId="18" fillId="2" borderId="17" xfId="1" applyFont="1" applyFill="1" applyBorder="1" applyAlignment="1">
      <alignment horizontal="left" vertical="center"/>
    </xf>
    <xf numFmtId="0" fontId="19" fillId="4" borderId="17" xfId="1" applyFont="1" applyFill="1" applyBorder="1" applyAlignment="1">
      <alignment horizontal="left" vertical="center"/>
    </xf>
    <xf numFmtId="0" fontId="18" fillId="4" borderId="17" xfId="1" applyFont="1" applyFill="1" applyBorder="1" applyAlignment="1">
      <alignment vertical="center"/>
    </xf>
    <xf numFmtId="0" fontId="20" fillId="0" borderId="0" xfId="1" applyFont="1" applyFill="1" applyAlignment="1">
      <alignment vertical="center"/>
    </xf>
    <xf numFmtId="164" fontId="20" fillId="0" borderId="0" xfId="1" applyNumberFormat="1" applyFont="1" applyFill="1" applyAlignment="1">
      <alignment vertical="center"/>
    </xf>
    <xf numFmtId="0" fontId="7" fillId="0" borderId="21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165" fontId="16" fillId="2" borderId="12" xfId="3" applyNumberFormat="1" applyFont="1" applyFill="1" applyBorder="1" applyAlignment="1">
      <alignment horizontal="center" vertical="center"/>
    </xf>
    <xf numFmtId="165" fontId="16" fillId="4" borderId="12" xfId="3" applyNumberFormat="1" applyFont="1" applyFill="1" applyBorder="1" applyAlignment="1">
      <alignment horizontal="center" vertical="center"/>
    </xf>
    <xf numFmtId="4" fontId="14" fillId="0" borderId="1" xfId="1" applyNumberFormat="1" applyFont="1" applyBorder="1" applyAlignment="1">
      <alignment horizontal="center" vertical="center"/>
    </xf>
    <xf numFmtId="0" fontId="14" fillId="2" borderId="1" xfId="1" applyFont="1" applyFill="1" applyBorder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0" fontId="19" fillId="2" borderId="9" xfId="1" applyFont="1" applyFill="1" applyBorder="1" applyAlignment="1">
      <alignment horizontal="left" vertical="center"/>
    </xf>
    <xf numFmtId="0" fontId="19" fillId="0" borderId="9" xfId="1" applyFont="1" applyBorder="1" applyAlignment="1">
      <alignment horizontal="left" vertical="center"/>
    </xf>
    <xf numFmtId="164" fontId="15" fillId="2" borderId="1" xfId="1" applyNumberFormat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/>
    </xf>
    <xf numFmtId="164" fontId="16" fillId="0" borderId="12" xfId="1" applyNumberFormat="1" applyFont="1" applyFill="1" applyBorder="1" applyAlignment="1">
      <alignment horizontal="center" vertical="center"/>
    </xf>
    <xf numFmtId="164" fontId="16" fillId="2" borderId="1" xfId="1" applyNumberFormat="1" applyFont="1" applyFill="1" applyBorder="1" applyAlignment="1">
      <alignment horizontal="center" vertical="center"/>
    </xf>
    <xf numFmtId="164" fontId="16" fillId="2" borderId="12" xfId="1" applyNumberFormat="1" applyFont="1" applyFill="1" applyBorder="1" applyAlignment="1">
      <alignment horizontal="center" vertical="center"/>
    </xf>
    <xf numFmtId="164" fontId="15" fillId="0" borderId="1" xfId="1" applyNumberFormat="1" applyFont="1" applyFill="1" applyBorder="1" applyAlignment="1">
      <alignment horizontal="center" vertical="center"/>
    </xf>
    <xf numFmtId="164" fontId="15" fillId="0" borderId="12" xfId="1" applyNumberFormat="1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left" vertical="center"/>
    </xf>
    <xf numFmtId="0" fontId="18" fillId="0" borderId="9" xfId="1" applyFont="1" applyBorder="1" applyAlignment="1">
      <alignment horizontal="left" vertical="center"/>
    </xf>
    <xf numFmtId="0" fontId="12" fillId="2" borderId="1" xfId="1" applyFont="1" applyFill="1" applyBorder="1" applyAlignment="1">
      <alignment horizontal="right" vertical="center"/>
    </xf>
    <xf numFmtId="0" fontId="12" fillId="0" borderId="1" xfId="1" applyFont="1" applyBorder="1" applyAlignment="1">
      <alignment horizontal="right" vertical="center"/>
    </xf>
    <xf numFmtId="0" fontId="24" fillId="2" borderId="9" xfId="1" applyFont="1" applyFill="1" applyBorder="1" applyAlignment="1">
      <alignment horizontal="left" vertical="center"/>
    </xf>
    <xf numFmtId="0" fontId="25" fillId="0" borderId="9" xfId="1" applyFont="1" applyFill="1" applyBorder="1" applyAlignment="1">
      <alignment horizontal="left" vertical="center"/>
    </xf>
    <xf numFmtId="0" fontId="25" fillId="2" borderId="9" xfId="1" applyFont="1" applyFill="1" applyBorder="1" applyAlignment="1">
      <alignment horizontal="left" vertical="center"/>
    </xf>
    <xf numFmtId="0" fontId="24" fillId="0" borderId="9" xfId="1" applyFont="1" applyFill="1" applyBorder="1" applyAlignment="1">
      <alignment horizontal="left" vertical="center"/>
    </xf>
    <xf numFmtId="0" fontId="15" fillId="2" borderId="1" xfId="1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2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164" fontId="21" fillId="3" borderId="23" xfId="1" applyNumberFormat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vertical="center"/>
    </xf>
    <xf numFmtId="0" fontId="26" fillId="3" borderId="2" xfId="1" applyFont="1" applyFill="1" applyBorder="1" applyAlignment="1">
      <alignment vertical="center"/>
    </xf>
    <xf numFmtId="0" fontId="8" fillId="0" borderId="21" xfId="1" applyFont="1" applyFill="1" applyBorder="1" applyAlignment="1">
      <alignment horizontal="left" vertical="center" wrapText="1"/>
    </xf>
    <xf numFmtId="164" fontId="14" fillId="2" borderId="9" xfId="1" applyNumberFormat="1" applyFont="1" applyFill="1" applyBorder="1" applyAlignment="1">
      <alignment horizontal="center" vertical="center"/>
    </xf>
    <xf numFmtId="164" fontId="14" fillId="0" borderId="9" xfId="1" applyNumberFormat="1" applyFont="1" applyBorder="1" applyAlignment="1">
      <alignment horizontal="center" vertical="center"/>
    </xf>
    <xf numFmtId="164" fontId="21" fillId="3" borderId="1" xfId="1" applyNumberFormat="1" applyFont="1" applyFill="1" applyBorder="1" applyAlignment="1">
      <alignment horizontal="center" vertical="center"/>
    </xf>
    <xf numFmtId="164" fontId="22" fillId="3" borderId="9" xfId="1" applyNumberFormat="1" applyFont="1" applyFill="1" applyBorder="1" applyAlignment="1">
      <alignment horizontal="center" vertical="center"/>
    </xf>
    <xf numFmtId="164" fontId="21" fillId="3" borderId="25" xfId="1" applyNumberFormat="1" applyFont="1" applyFill="1" applyBorder="1" applyAlignment="1">
      <alignment horizontal="center" vertical="center"/>
    </xf>
    <xf numFmtId="164" fontId="22" fillId="3" borderId="25" xfId="1" applyNumberFormat="1" applyFont="1" applyFill="1" applyBorder="1" applyAlignment="1">
      <alignment horizontal="center" vertical="center"/>
    </xf>
    <xf numFmtId="164" fontId="21" fillId="3" borderId="5" xfId="1" applyNumberFormat="1" applyFont="1" applyFill="1" applyBorder="1" applyAlignment="1">
      <alignment horizontal="center" vertical="center"/>
    </xf>
    <xf numFmtId="164" fontId="22" fillId="3" borderId="10" xfId="1" applyNumberFormat="1" applyFont="1" applyFill="1" applyBorder="1" applyAlignment="1">
      <alignment horizontal="center" vertical="center"/>
    </xf>
    <xf numFmtId="165" fontId="16" fillId="2" borderId="17" xfId="3" applyNumberFormat="1" applyFont="1" applyFill="1" applyBorder="1" applyAlignment="1">
      <alignment horizontal="center" vertical="center"/>
    </xf>
    <xf numFmtId="165" fontId="15" fillId="2" borderId="16" xfId="3" applyNumberFormat="1" applyFont="1" applyFill="1" applyBorder="1" applyAlignment="1">
      <alignment horizontal="center" vertical="center"/>
    </xf>
    <xf numFmtId="164" fontId="13" fillId="2" borderId="11" xfId="1" applyNumberFormat="1" applyFont="1" applyFill="1" applyBorder="1" applyAlignment="1">
      <alignment horizontal="center" vertical="center"/>
    </xf>
    <xf numFmtId="164" fontId="12" fillId="2" borderId="11" xfId="1" applyNumberFormat="1" applyFont="1" applyFill="1" applyBorder="1" applyAlignment="1">
      <alignment horizontal="center" vertical="center"/>
    </xf>
    <xf numFmtId="164" fontId="17" fillId="3" borderId="1" xfId="1" applyNumberFormat="1" applyFont="1" applyFill="1" applyBorder="1" applyAlignment="1">
      <alignment horizontal="center" vertical="center"/>
    </xf>
    <xf numFmtId="164" fontId="17" fillId="3" borderId="5" xfId="1" applyNumberFormat="1" applyFont="1" applyFill="1" applyBorder="1" applyAlignment="1">
      <alignment horizontal="center" vertical="center"/>
    </xf>
    <xf numFmtId="164" fontId="21" fillId="3" borderId="7" xfId="1" applyNumberFormat="1" applyFont="1" applyFill="1" applyBorder="1" applyAlignment="1">
      <alignment horizontal="center" vertical="center"/>
    </xf>
    <xf numFmtId="164" fontId="22" fillId="3" borderId="7" xfId="1" applyNumberFormat="1" applyFont="1" applyFill="1" applyBorder="1" applyAlignment="1">
      <alignment horizontal="center" vertical="center"/>
    </xf>
    <xf numFmtId="164" fontId="17" fillId="3" borderId="7" xfId="1" applyNumberFormat="1" applyFont="1" applyFill="1" applyBorder="1" applyAlignment="1">
      <alignment horizontal="center" vertical="center"/>
    </xf>
    <xf numFmtId="3" fontId="14" fillId="4" borderId="11" xfId="1" applyNumberFormat="1" applyFont="1" applyFill="1" applyBorder="1" applyAlignment="1">
      <alignment horizontal="center" vertical="center"/>
    </xf>
    <xf numFmtId="4" fontId="14" fillId="0" borderId="9" xfId="1" applyNumberFormat="1" applyFont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164" fontId="13" fillId="2" borderId="0" xfId="1" applyNumberFormat="1" applyFont="1" applyFill="1" applyBorder="1" applyAlignment="1">
      <alignment horizontal="center" vertical="center"/>
    </xf>
    <xf numFmtId="3" fontId="14" fillId="2" borderId="1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Alignment="1">
      <alignment horizontal="center" vertical="center"/>
    </xf>
    <xf numFmtId="0" fontId="12" fillId="4" borderId="1" xfId="1" applyFont="1" applyFill="1" applyBorder="1" applyAlignment="1">
      <alignment horizontal="right" vertical="center"/>
    </xf>
    <xf numFmtId="164" fontId="12" fillId="4" borderId="1" xfId="1" applyNumberFormat="1" applyFont="1" applyFill="1" applyBorder="1" applyAlignment="1">
      <alignment horizontal="center" vertical="center"/>
    </xf>
    <xf numFmtId="164" fontId="12" fillId="4" borderId="9" xfId="1" applyNumberFormat="1" applyFont="1" applyFill="1" applyBorder="1" applyAlignment="1">
      <alignment horizontal="center" vertical="center"/>
    </xf>
    <xf numFmtId="0" fontId="18" fillId="4" borderId="9" xfId="1" applyFont="1" applyFill="1" applyBorder="1" applyAlignment="1">
      <alignment horizontal="left" vertical="center"/>
    </xf>
    <xf numFmtId="164" fontId="12" fillId="4" borderId="0" xfId="1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right" vertical="center"/>
    </xf>
    <xf numFmtId="164" fontId="12" fillId="0" borderId="9" xfId="1" applyNumberFormat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left" vertical="center"/>
    </xf>
    <xf numFmtId="164" fontId="12" fillId="0" borderId="0" xfId="1" applyNumberFormat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right" vertical="center"/>
    </xf>
    <xf numFmtId="164" fontId="13" fillId="4" borderId="9" xfId="1" applyNumberFormat="1" applyFont="1" applyFill="1" applyBorder="1" applyAlignment="1">
      <alignment horizontal="center" vertical="center"/>
    </xf>
    <xf numFmtId="164" fontId="13" fillId="4" borderId="0" xfId="1" applyNumberFormat="1" applyFont="1" applyFill="1" applyBorder="1" applyAlignment="1">
      <alignment horizontal="center" vertical="center"/>
    </xf>
    <xf numFmtId="0" fontId="19" fillId="4" borderId="9" xfId="1" applyFont="1" applyFill="1" applyBorder="1" applyAlignment="1">
      <alignment horizontal="left" vertical="center"/>
    </xf>
    <xf numFmtId="0" fontId="12" fillId="4" borderId="14" xfId="1" applyFont="1" applyFill="1" applyBorder="1" applyAlignment="1">
      <alignment horizontal="right" vertical="center"/>
    </xf>
    <xf numFmtId="164" fontId="12" fillId="4" borderId="14" xfId="1" applyNumberFormat="1" applyFont="1" applyFill="1" applyBorder="1" applyAlignment="1">
      <alignment horizontal="center" vertical="center"/>
    </xf>
    <xf numFmtId="164" fontId="12" fillId="4" borderId="15" xfId="1" applyNumberFormat="1" applyFont="1" applyFill="1" applyBorder="1" applyAlignment="1">
      <alignment horizontal="center" vertical="center"/>
    </xf>
    <xf numFmtId="0" fontId="18" fillId="4" borderId="15" xfId="1" applyFont="1" applyFill="1" applyBorder="1" applyAlignment="1">
      <alignment horizontal="left" vertical="center"/>
    </xf>
    <xf numFmtId="164" fontId="12" fillId="2" borderId="13" xfId="1" applyNumberFormat="1" applyFont="1" applyFill="1" applyBorder="1" applyAlignment="1">
      <alignment horizontal="center" vertical="center"/>
    </xf>
    <xf numFmtId="164" fontId="12" fillId="4" borderId="28" xfId="1" applyNumberFormat="1" applyFont="1" applyFill="1" applyBorder="1" applyAlignment="1">
      <alignment horizontal="center" vertical="center"/>
    </xf>
    <xf numFmtId="164" fontId="21" fillId="3" borderId="14" xfId="1" applyNumberFormat="1" applyFont="1" applyFill="1" applyBorder="1" applyAlignment="1">
      <alignment horizontal="center" vertical="center"/>
    </xf>
    <xf numFmtId="164" fontId="22" fillId="3" borderId="15" xfId="1" applyNumberFormat="1" applyFont="1" applyFill="1" applyBorder="1" applyAlignment="1">
      <alignment horizontal="center" vertical="center"/>
    </xf>
    <xf numFmtId="164" fontId="17" fillId="3" borderId="14" xfId="1" applyNumberFormat="1" applyFont="1" applyFill="1" applyBorder="1" applyAlignment="1">
      <alignment horizontal="center" vertical="center"/>
    </xf>
    <xf numFmtId="164" fontId="13" fillId="4" borderId="1" xfId="1" applyNumberFormat="1" applyFont="1" applyFill="1" applyBorder="1" applyAlignment="1">
      <alignment horizontal="center" vertical="center"/>
    </xf>
    <xf numFmtId="4" fontId="14" fillId="2" borderId="9" xfId="1" applyNumberFormat="1" applyFont="1" applyFill="1" applyBorder="1" applyAlignment="1">
      <alignment horizontal="center" vertical="center"/>
    </xf>
    <xf numFmtId="4" fontId="14" fillId="2" borderId="1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readingOrder="1"/>
    </xf>
    <xf numFmtId="164" fontId="13" fillId="2" borderId="17" xfId="1" applyNumberFormat="1" applyFont="1" applyFill="1" applyBorder="1" applyAlignment="1">
      <alignment horizontal="center" vertical="center"/>
    </xf>
    <xf numFmtId="166" fontId="16" fillId="2" borderId="17" xfId="3" applyNumberFormat="1" applyFont="1" applyFill="1" applyBorder="1" applyAlignment="1">
      <alignment horizontal="center" vertical="center"/>
    </xf>
    <xf numFmtId="164" fontId="12" fillId="4" borderId="17" xfId="1" applyNumberFormat="1" applyFont="1" applyFill="1" applyBorder="1" applyAlignment="1">
      <alignment horizontal="center" vertical="center"/>
    </xf>
    <xf numFmtId="164" fontId="14" fillId="2" borderId="17" xfId="1" applyNumberFormat="1" applyFont="1" applyFill="1" applyBorder="1" applyAlignment="1">
      <alignment horizontal="center" vertical="center"/>
    </xf>
    <xf numFmtId="164" fontId="14" fillId="4" borderId="17" xfId="1" applyNumberFormat="1" applyFont="1" applyFill="1" applyBorder="1" applyAlignment="1">
      <alignment horizontal="center" vertical="center"/>
    </xf>
    <xf numFmtId="164" fontId="14" fillId="0" borderId="9" xfId="1" applyNumberFormat="1" applyFont="1" applyFill="1" applyBorder="1" applyAlignment="1">
      <alignment horizontal="center" vertical="center"/>
    </xf>
    <xf numFmtId="164" fontId="16" fillId="0" borderId="11" xfId="1" applyNumberFormat="1" applyFont="1" applyFill="1" applyBorder="1" applyAlignment="1">
      <alignment horizontal="center" vertical="center"/>
    </xf>
    <xf numFmtId="164" fontId="16" fillId="2" borderId="11" xfId="1" applyNumberFormat="1" applyFont="1" applyFill="1" applyBorder="1" applyAlignment="1">
      <alignment horizontal="center" vertical="center"/>
    </xf>
    <xf numFmtId="164" fontId="15" fillId="0" borderId="11" xfId="1" applyNumberFormat="1" applyFont="1" applyFill="1" applyBorder="1" applyAlignment="1">
      <alignment horizontal="center" vertical="center"/>
    </xf>
    <xf numFmtId="164" fontId="17" fillId="3" borderId="12" xfId="1" applyNumberFormat="1" applyFont="1" applyFill="1" applyBorder="1" applyAlignment="1">
      <alignment horizontal="center" vertical="center"/>
    </xf>
    <xf numFmtId="164" fontId="17" fillId="3" borderId="27" xfId="1" applyNumberFormat="1" applyFont="1" applyFill="1" applyBorder="1" applyAlignment="1">
      <alignment horizontal="center" vertical="center"/>
    </xf>
    <xf numFmtId="164" fontId="12" fillId="0" borderId="12" xfId="1" applyNumberFormat="1" applyFont="1" applyFill="1" applyBorder="1" applyAlignment="1">
      <alignment horizontal="center" vertical="center"/>
    </xf>
    <xf numFmtId="164" fontId="14" fillId="0" borderId="27" xfId="1" applyNumberFormat="1" applyFont="1" applyBorder="1" applyAlignment="1">
      <alignment horizontal="center" vertical="center"/>
    </xf>
    <xf numFmtId="165" fontId="10" fillId="0" borderId="0" xfId="4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164" fontId="14" fillId="0" borderId="1" xfId="1" applyNumberFormat="1" applyFont="1" applyBorder="1" applyAlignment="1">
      <alignment horizontal="center" vertical="center"/>
    </xf>
    <xf numFmtId="164" fontId="21" fillId="3" borderId="3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Alignment="1"/>
    <xf numFmtId="164" fontId="14" fillId="2" borderId="17" xfId="1" applyNumberFormat="1" applyFont="1" applyFill="1" applyBorder="1" applyAlignment="1">
      <alignment horizontal="center" vertical="center"/>
    </xf>
    <xf numFmtId="164" fontId="12" fillId="0" borderId="17" xfId="1" applyNumberFormat="1" applyFont="1" applyBorder="1" applyAlignment="1">
      <alignment horizontal="center" vertical="center"/>
    </xf>
    <xf numFmtId="164" fontId="14" fillId="0" borderId="17" xfId="1" applyNumberFormat="1" applyFont="1" applyBorder="1" applyAlignment="1">
      <alignment horizontal="center" vertical="center"/>
    </xf>
    <xf numFmtId="164" fontId="12" fillId="2" borderId="17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readingOrder="2"/>
    </xf>
    <xf numFmtId="3" fontId="14" fillId="2" borderId="13" xfId="1" applyNumberFormat="1" applyFont="1" applyFill="1" applyBorder="1" applyAlignment="1">
      <alignment horizontal="center" vertical="center"/>
    </xf>
    <xf numFmtId="3" fontId="14" fillId="2" borderId="11" xfId="1" applyNumberFormat="1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17" fillId="3" borderId="3" xfId="1" applyFont="1" applyFill="1" applyBorder="1" applyAlignment="1">
      <alignment horizontal="center" vertical="center"/>
    </xf>
    <xf numFmtId="164" fontId="21" fillId="3" borderId="3" xfId="1" applyNumberFormat="1" applyFont="1" applyFill="1" applyBorder="1" applyAlignment="1">
      <alignment horizontal="center" vertical="center"/>
    </xf>
    <xf numFmtId="164" fontId="22" fillId="3" borderId="3" xfId="1" applyNumberFormat="1" applyFont="1" applyFill="1" applyBorder="1" applyAlignment="1">
      <alignment horizontal="center" vertical="center"/>
    </xf>
    <xf numFmtId="0" fontId="21" fillId="3" borderId="7" xfId="1" applyFont="1" applyFill="1" applyBorder="1" applyAlignment="1">
      <alignment horizontal="right" vertical="center"/>
    </xf>
    <xf numFmtId="0" fontId="21" fillId="3" borderId="14" xfId="1" applyFont="1" applyFill="1" applyBorder="1" applyAlignment="1">
      <alignment horizontal="right" vertical="center"/>
    </xf>
    <xf numFmtId="0" fontId="21" fillId="3" borderId="25" xfId="1" applyFont="1" applyFill="1" applyBorder="1" applyAlignment="1">
      <alignment horizontal="right" vertical="center"/>
    </xf>
    <xf numFmtId="0" fontId="21" fillId="3" borderId="1" xfId="1" applyFont="1" applyFill="1" applyBorder="1" applyAlignment="1">
      <alignment horizontal="right" vertical="center"/>
    </xf>
    <xf numFmtId="0" fontId="21" fillId="3" borderId="25" xfId="1" applyFont="1" applyFill="1" applyBorder="1" applyAlignment="1">
      <alignment horizontal="left" vertical="center"/>
    </xf>
    <xf numFmtId="0" fontId="21" fillId="3" borderId="1" xfId="1" applyFont="1" applyFill="1" applyBorder="1" applyAlignment="1">
      <alignment horizontal="left" vertical="center"/>
    </xf>
    <xf numFmtId="0" fontId="21" fillId="3" borderId="7" xfId="1" applyFont="1" applyFill="1" applyBorder="1" applyAlignment="1">
      <alignment horizontal="left" vertical="center"/>
    </xf>
    <xf numFmtId="0" fontId="21" fillId="3" borderId="14" xfId="1" applyFont="1" applyFill="1" applyBorder="1" applyAlignment="1">
      <alignment horizontal="left" vertical="center"/>
    </xf>
    <xf numFmtId="0" fontId="21" fillId="3" borderId="3" xfId="1" applyFont="1" applyFill="1" applyBorder="1" applyAlignment="1">
      <alignment horizontal="right" vertical="center"/>
    </xf>
    <xf numFmtId="0" fontId="21" fillId="3" borderId="3" xfId="1" applyFont="1" applyFill="1" applyBorder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18" fillId="2" borderId="17" xfId="1" applyFont="1" applyFill="1" applyBorder="1" applyAlignment="1">
      <alignment horizontal="left" vertical="center"/>
    </xf>
    <xf numFmtId="0" fontId="17" fillId="3" borderId="13" xfId="1" applyFont="1" applyFill="1" applyBorder="1" applyAlignment="1">
      <alignment horizontal="center" vertical="center"/>
    </xf>
    <xf numFmtId="0" fontId="17" fillId="3" borderId="26" xfId="1" applyFont="1" applyFill="1" applyBorder="1" applyAlignment="1">
      <alignment horizontal="center" vertical="center"/>
    </xf>
    <xf numFmtId="0" fontId="17" fillId="3" borderId="11" xfId="1" applyFont="1" applyFill="1" applyBorder="1" applyAlignment="1">
      <alignment horizontal="center" vertical="center"/>
    </xf>
    <xf numFmtId="0" fontId="17" fillId="3" borderId="2" xfId="1" applyFont="1" applyFill="1" applyBorder="1" applyAlignment="1">
      <alignment horizontal="center" vertical="center"/>
    </xf>
    <xf numFmtId="0" fontId="17" fillId="3" borderId="0" xfId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64" fontId="14" fillId="0" borderId="1" xfId="1" applyNumberFormat="1" applyFont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 readingOrder="1"/>
    </xf>
    <xf numFmtId="0" fontId="4" fillId="0" borderId="24" xfId="0" applyFont="1" applyBorder="1" applyAlignment="1">
      <alignment horizontal="right" wrapText="1" readingOrder="2"/>
    </xf>
    <xf numFmtId="0" fontId="21" fillId="3" borderId="19" xfId="1" applyFont="1" applyFill="1" applyBorder="1" applyAlignment="1">
      <alignment horizontal="right" vertical="center"/>
    </xf>
    <xf numFmtId="0" fontId="21" fillId="3" borderId="18" xfId="1" applyFont="1" applyFill="1" applyBorder="1" applyAlignment="1">
      <alignment horizontal="right" vertical="center"/>
    </xf>
    <xf numFmtId="0" fontId="21" fillId="3" borderId="22" xfId="1" applyFont="1" applyFill="1" applyBorder="1" applyAlignment="1">
      <alignment horizontal="left" vertical="center"/>
    </xf>
    <xf numFmtId="0" fontId="21" fillId="3" borderId="27" xfId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 readingOrder="1"/>
    </xf>
    <xf numFmtId="0" fontId="10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21" fillId="3" borderId="29" xfId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21" fillId="3" borderId="20" xfId="1" applyFont="1" applyFill="1" applyBorder="1" applyAlignment="1">
      <alignment horizontal="left" vertical="center"/>
    </xf>
    <xf numFmtId="0" fontId="21" fillId="3" borderId="18" xfId="1" applyFont="1" applyFill="1" applyBorder="1" applyAlignment="1">
      <alignment horizontal="left" vertical="center"/>
    </xf>
    <xf numFmtId="0" fontId="12" fillId="2" borderId="20" xfId="1" applyFont="1" applyFill="1" applyBorder="1" applyAlignment="1">
      <alignment horizontal="right" vertical="center"/>
    </xf>
    <xf numFmtId="0" fontId="21" fillId="3" borderId="5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</cellXfs>
  <cellStyles count="5">
    <cellStyle name="Normal" xfId="0" builtinId="0"/>
    <cellStyle name="Normal 3" xfId="1" xr:uid="{00000000-0005-0000-0000-000001000000}"/>
    <cellStyle name="Percent" xfId="4" builtinId="5"/>
    <cellStyle name="Percent 2" xfId="2" xr:uid="{00000000-0005-0000-0000-000003000000}"/>
    <cellStyle name="Percent 3" xfId="3" xr:uid="{00000000-0005-0000-0000-000004000000}"/>
  </cellStyles>
  <dxfs count="0"/>
  <tableStyles count="0" defaultTableStyle="TableStyleMedium2" defaultPivotStyle="PivotStyleLight16"/>
  <colors>
    <mruColors>
      <color rgb="FF04605E"/>
      <color rgb="FFA6F86E"/>
      <color rgb="FF6AFC9B"/>
      <color rgb="FF660066"/>
      <color rgb="FF3366CC"/>
      <color rgb="FF339966"/>
      <color rgb="FFC8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W184"/>
  <sheetViews>
    <sheetView rightToLeft="1" tabSelected="1" topLeftCell="A61" zoomScale="40" zoomScaleNormal="40" workbookViewId="0">
      <selection activeCell="J69" sqref="J69"/>
    </sheetView>
  </sheetViews>
  <sheetFormatPr defaultColWidth="9.140625" defaultRowHeight="12.75"/>
  <cols>
    <col min="1" max="1" width="5.7109375" style="1" customWidth="1"/>
    <col min="2" max="2" width="142.28515625" style="2" customWidth="1"/>
    <col min="3" max="5" width="30.7109375" style="2" hidden="1" customWidth="1"/>
    <col min="6" max="10" width="30.7109375" style="2" customWidth="1"/>
    <col min="11" max="11" width="31.85546875" style="2" customWidth="1"/>
    <col min="12" max="12" width="120.7109375" style="2" customWidth="1"/>
    <col min="13" max="13" width="13.140625" style="1" customWidth="1"/>
    <col min="14" max="16384" width="9.140625" style="1"/>
  </cols>
  <sheetData>
    <row r="1" spans="2:23" ht="18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2:23" ht="40.15" customHeight="1">
      <c r="B2" s="3"/>
      <c r="C2" s="213" t="s">
        <v>66</v>
      </c>
      <c r="D2" s="213"/>
      <c r="E2" s="213"/>
      <c r="F2" s="213"/>
      <c r="G2" s="213"/>
      <c r="H2" s="213"/>
      <c r="I2" s="213"/>
      <c r="J2" s="213"/>
      <c r="K2" s="15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ht="40.15" customHeight="1">
      <c r="B3" s="169"/>
      <c r="C3" s="214" t="s">
        <v>7</v>
      </c>
      <c r="D3" s="214"/>
      <c r="E3" s="214"/>
      <c r="F3" s="214"/>
      <c r="G3" s="214"/>
      <c r="H3" s="214"/>
      <c r="I3" s="214"/>
      <c r="J3" s="214"/>
      <c r="K3" s="168"/>
      <c r="L3" s="1"/>
    </row>
    <row r="4" spans="2:23" ht="40.15" customHeight="1">
      <c r="B4" s="169"/>
      <c r="C4" s="215" t="s">
        <v>8</v>
      </c>
      <c r="D4" s="215"/>
      <c r="E4" s="215"/>
      <c r="F4" s="215"/>
      <c r="G4" s="215"/>
      <c r="H4" s="215"/>
      <c r="I4" s="215"/>
      <c r="J4" s="215"/>
      <c r="K4" s="152"/>
      <c r="L4" s="10" t="s">
        <v>65</v>
      </c>
    </row>
    <row r="5" spans="2:23" ht="10.15" customHeight="1">
      <c r="B5" s="7"/>
      <c r="C5" s="8"/>
      <c r="D5" s="8"/>
      <c r="E5" s="8"/>
      <c r="F5" s="8"/>
      <c r="G5" s="8"/>
      <c r="H5" s="8"/>
      <c r="I5" s="100"/>
      <c r="J5" s="100"/>
      <c r="K5" s="100"/>
      <c r="L5" s="6"/>
    </row>
    <row r="6" spans="2:23" s="9" customFormat="1" ht="40.15" customHeight="1">
      <c r="B6" s="182"/>
      <c r="C6" s="184">
        <v>2018</v>
      </c>
      <c r="D6" s="184">
        <v>2019</v>
      </c>
      <c r="E6" s="184">
        <v>2020</v>
      </c>
      <c r="F6" s="184">
        <v>2021</v>
      </c>
      <c r="G6" s="184">
        <v>2022</v>
      </c>
      <c r="H6" s="184">
        <v>2023</v>
      </c>
      <c r="I6" s="206">
        <v>2024</v>
      </c>
      <c r="J6" s="206">
        <v>2025</v>
      </c>
      <c r="K6" s="206">
        <v>2026</v>
      </c>
      <c r="L6" s="101"/>
    </row>
    <row r="7" spans="2:23" s="9" customFormat="1" ht="40.15" customHeight="1">
      <c r="B7" s="183"/>
      <c r="C7" s="184"/>
      <c r="D7" s="184"/>
      <c r="E7" s="184"/>
      <c r="F7" s="184"/>
      <c r="G7" s="184"/>
      <c r="H7" s="184"/>
      <c r="I7" s="202"/>
      <c r="J7" s="202"/>
      <c r="K7" s="202"/>
      <c r="L7" s="102"/>
    </row>
    <row r="8" spans="2:23" s="65" customFormat="1" ht="30" customHeight="1">
      <c r="B8" s="209" t="s">
        <v>0</v>
      </c>
      <c r="C8" s="118"/>
      <c r="D8" s="118"/>
      <c r="E8" s="118"/>
      <c r="F8" s="118"/>
      <c r="G8" s="118"/>
      <c r="H8" s="119"/>
      <c r="I8" s="119"/>
      <c r="J8" s="119"/>
      <c r="K8" s="120" t="s">
        <v>144</v>
      </c>
      <c r="L8" s="211" t="s">
        <v>79</v>
      </c>
      <c r="M8" s="66"/>
    </row>
    <row r="9" spans="2:23" s="65" customFormat="1" ht="30" customHeight="1">
      <c r="B9" s="210"/>
      <c r="C9" s="110"/>
      <c r="D9" s="110"/>
      <c r="E9" s="110"/>
      <c r="F9" s="110"/>
      <c r="G9" s="110"/>
      <c r="H9" s="111"/>
      <c r="I9" s="111"/>
      <c r="J9" s="111"/>
      <c r="K9" s="117" t="s">
        <v>143</v>
      </c>
      <c r="L9" s="212"/>
      <c r="M9" s="66"/>
    </row>
    <row r="10" spans="2:23" s="11" customFormat="1" ht="75" customHeight="1">
      <c r="B10" s="46" t="s">
        <v>10</v>
      </c>
      <c r="C10" s="14">
        <v>13392.2</v>
      </c>
      <c r="D10" s="15">
        <v>14329.3</v>
      </c>
      <c r="E10" s="16">
        <v>15919.7</v>
      </c>
      <c r="F10" s="16">
        <v>18043.2</v>
      </c>
      <c r="G10" s="16">
        <v>17266.900000000001</v>
      </c>
      <c r="H10" s="15">
        <v>18122.944992947814</v>
      </c>
      <c r="I10" s="15">
        <v>21014.770098730609</v>
      </c>
      <c r="J10" s="15">
        <v>25503.1</v>
      </c>
      <c r="K10" s="15">
        <v>28474.567999999999</v>
      </c>
      <c r="L10" s="57" t="s">
        <v>78</v>
      </c>
      <c r="M10" s="12"/>
    </row>
    <row r="11" spans="2:23" s="11" customFormat="1" ht="49.5" customHeight="1">
      <c r="B11" s="47" t="s">
        <v>11</v>
      </c>
      <c r="C11" s="17">
        <v>7.3</v>
      </c>
      <c r="D11" s="18">
        <v>9.3000000000000007</v>
      </c>
      <c r="E11" s="19">
        <v>8.1999999999999993</v>
      </c>
      <c r="F11" s="19">
        <v>7.2</v>
      </c>
      <c r="G11" s="19">
        <v>7.1</v>
      </c>
      <c r="H11" s="18">
        <v>7.1</v>
      </c>
      <c r="I11" s="18">
        <v>7.7</v>
      </c>
      <c r="J11" s="18">
        <v>8.6999999999999993</v>
      </c>
      <c r="K11" s="18">
        <v>9.1999999999999993</v>
      </c>
      <c r="L11" s="58" t="s">
        <v>130</v>
      </c>
      <c r="M11" s="12"/>
    </row>
    <row r="12" spans="2:23" s="11" customFormat="1" ht="39.950000000000003" customHeight="1">
      <c r="B12" s="209"/>
      <c r="C12" s="118"/>
      <c r="D12" s="118"/>
      <c r="E12" s="118"/>
      <c r="F12" s="118"/>
      <c r="G12" s="118"/>
      <c r="H12" s="119"/>
      <c r="I12" s="119"/>
      <c r="J12" s="120"/>
      <c r="K12" s="120" t="s">
        <v>140</v>
      </c>
      <c r="L12" s="211"/>
      <c r="M12" s="12"/>
    </row>
    <row r="13" spans="2:23" s="11" customFormat="1" ht="39.950000000000003" customHeight="1">
      <c r="B13" s="210"/>
      <c r="C13" s="110"/>
      <c r="D13" s="110"/>
      <c r="E13" s="110"/>
      <c r="F13" s="110"/>
      <c r="G13" s="110"/>
      <c r="H13" s="111"/>
      <c r="I13" s="111"/>
      <c r="J13" s="117"/>
      <c r="K13" s="117" t="s">
        <v>129</v>
      </c>
      <c r="L13" s="216"/>
      <c r="M13" s="12"/>
    </row>
    <row r="14" spans="2:23" s="11" customFormat="1" ht="39.950000000000003" customHeight="1">
      <c r="B14" s="48" t="s">
        <v>1</v>
      </c>
      <c r="C14" s="20">
        <v>31960.368578822996</v>
      </c>
      <c r="D14" s="21">
        <f>D16+D15</f>
        <v>34969.653677549002</v>
      </c>
      <c r="E14" s="22">
        <f>E16+E15</f>
        <v>37011.882959691</v>
      </c>
      <c r="F14" s="22">
        <f>F16+F15</f>
        <v>39509.207813931003</v>
      </c>
      <c r="G14" s="22">
        <f>G16+G15</f>
        <v>41681.687886452004</v>
      </c>
      <c r="H14" s="21">
        <v>42663.058162385001</v>
      </c>
      <c r="I14" s="21">
        <v>45269.3</v>
      </c>
      <c r="J14" s="21">
        <v>47751.036999999997</v>
      </c>
      <c r="K14" s="176">
        <v>50413.506495125992</v>
      </c>
      <c r="L14" s="59" t="s">
        <v>12</v>
      </c>
      <c r="M14" s="12"/>
    </row>
    <row r="15" spans="2:23" s="11" customFormat="1" ht="39.950000000000003" customHeight="1">
      <c r="B15" s="49" t="s">
        <v>63</v>
      </c>
      <c r="C15" s="23">
        <v>8031.351526084999</v>
      </c>
      <c r="D15" s="24">
        <v>7746.5513906920014</v>
      </c>
      <c r="E15" s="25">
        <v>7811.0308118420007</v>
      </c>
      <c r="F15" s="25">
        <v>7757.8467485180008</v>
      </c>
      <c r="G15" s="25">
        <v>7131.5832501259993</v>
      </c>
      <c r="H15" s="24">
        <v>7946.9245157029982</v>
      </c>
      <c r="I15" s="104">
        <v>9907.6</v>
      </c>
      <c r="J15" s="104">
        <v>13923.669</v>
      </c>
      <c r="K15" s="175">
        <v>14536.127063048998</v>
      </c>
      <c r="L15" s="60" t="s">
        <v>61</v>
      </c>
      <c r="M15" s="12"/>
    </row>
    <row r="16" spans="2:23" s="11" customFormat="1" ht="39.950000000000003" customHeight="1">
      <c r="B16" s="50" t="s">
        <v>64</v>
      </c>
      <c r="C16" s="26">
        <v>23929.017052738003</v>
      </c>
      <c r="D16" s="27">
        <v>27223.102286857</v>
      </c>
      <c r="E16" s="28">
        <v>29200.852147849</v>
      </c>
      <c r="F16" s="28">
        <v>31751.361065413006</v>
      </c>
      <c r="G16" s="28">
        <v>34550.104636326003</v>
      </c>
      <c r="H16" s="27">
        <v>34716.133646681999</v>
      </c>
      <c r="I16" s="105">
        <v>35361.699999999997</v>
      </c>
      <c r="J16" s="105">
        <v>33827.366999999998</v>
      </c>
      <c r="K16" s="177">
        <v>35877.379432076996</v>
      </c>
      <c r="L16" s="61" t="s">
        <v>62</v>
      </c>
      <c r="M16" s="12"/>
    </row>
    <row r="17" spans="1:13" s="11" customFormat="1" ht="39.950000000000003" customHeight="1">
      <c r="B17" s="47" t="s">
        <v>33</v>
      </c>
      <c r="C17" s="23"/>
      <c r="D17" s="29"/>
      <c r="E17" s="30"/>
      <c r="F17" s="30"/>
      <c r="G17" s="30"/>
      <c r="H17" s="29"/>
      <c r="I17" s="29"/>
      <c r="J17" s="29"/>
      <c r="K17" s="178"/>
      <c r="L17" s="62" t="s">
        <v>34</v>
      </c>
      <c r="M17" s="12"/>
    </row>
    <row r="18" spans="1:13" s="11" customFormat="1" ht="39.950000000000003" customHeight="1">
      <c r="B18" s="50" t="s">
        <v>35</v>
      </c>
      <c r="C18" s="26"/>
      <c r="D18" s="27">
        <v>53642.047643878992</v>
      </c>
      <c r="E18" s="28">
        <v>57037.962653431998</v>
      </c>
      <c r="F18" s="28">
        <v>61057.72379482101</v>
      </c>
      <c r="G18" s="28">
        <v>64145.305314949008</v>
      </c>
      <c r="H18" s="27">
        <v>66175.777856740999</v>
      </c>
      <c r="I18" s="105">
        <v>69853.3</v>
      </c>
      <c r="J18" s="105">
        <v>74112.341</v>
      </c>
      <c r="K18" s="177">
        <v>78461.828055999998</v>
      </c>
      <c r="L18" s="61" t="s">
        <v>38</v>
      </c>
      <c r="M18" s="12"/>
    </row>
    <row r="19" spans="1:13" s="11" customFormat="1" ht="39.950000000000003" customHeight="1">
      <c r="B19" s="49" t="s">
        <v>36</v>
      </c>
      <c r="C19" s="23">
        <v>33848.1</v>
      </c>
      <c r="D19" s="24">
        <v>35305.323614652007</v>
      </c>
      <c r="E19" s="25">
        <v>36789.094135248</v>
      </c>
      <c r="F19" s="25">
        <v>39522.304994949998</v>
      </c>
      <c r="G19" s="25">
        <v>42106.703149662004</v>
      </c>
      <c r="H19" s="24">
        <v>43744.282152739004</v>
      </c>
      <c r="I19" s="104">
        <v>46698.6</v>
      </c>
      <c r="J19" s="104">
        <v>50018.877</v>
      </c>
      <c r="K19" s="175">
        <v>51897.491610268218</v>
      </c>
      <c r="L19" s="60" t="s">
        <v>77</v>
      </c>
      <c r="M19" s="12"/>
    </row>
    <row r="20" spans="1:13" s="11" customFormat="1" ht="39.950000000000003" customHeight="1">
      <c r="B20" s="50" t="s">
        <v>37</v>
      </c>
      <c r="C20" s="26">
        <v>26111.800000000003</v>
      </c>
      <c r="D20" s="27">
        <v>27082.199999999997</v>
      </c>
      <c r="E20" s="28">
        <v>28639.1</v>
      </c>
      <c r="F20" s="28">
        <v>30028.5</v>
      </c>
      <c r="G20" s="28">
        <v>32591.5</v>
      </c>
      <c r="H20" s="27">
        <v>33387.133369818999</v>
      </c>
      <c r="I20" s="105">
        <v>34777.599999999999</v>
      </c>
      <c r="J20" s="105">
        <v>36067.722164399005</v>
      </c>
      <c r="K20" s="177">
        <v>37424.277522828001</v>
      </c>
      <c r="L20" s="61" t="s">
        <v>39</v>
      </c>
      <c r="M20" s="12"/>
    </row>
    <row r="21" spans="1:13" s="11" customFormat="1" ht="39.950000000000003" customHeight="1">
      <c r="B21" s="209"/>
      <c r="C21" s="118"/>
      <c r="D21" s="118"/>
      <c r="E21" s="118"/>
      <c r="F21" s="118"/>
      <c r="G21" s="118"/>
      <c r="H21" s="119"/>
      <c r="I21" s="119"/>
      <c r="J21" s="120"/>
      <c r="K21" s="120" t="s">
        <v>141</v>
      </c>
      <c r="L21" s="211"/>
      <c r="M21" s="12"/>
    </row>
    <row r="22" spans="1:13" s="11" customFormat="1" ht="39.950000000000003" customHeight="1">
      <c r="B22" s="210"/>
      <c r="C22" s="110"/>
      <c r="D22" s="110"/>
      <c r="E22" s="110"/>
      <c r="F22" s="110"/>
      <c r="G22" s="110"/>
      <c r="H22" s="111"/>
      <c r="I22" s="111"/>
      <c r="J22" s="117"/>
      <c r="K22" s="117" t="s">
        <v>142</v>
      </c>
      <c r="L22" s="216"/>
      <c r="M22" s="12"/>
    </row>
    <row r="23" spans="1:13" s="11" customFormat="1" ht="30" customHeight="1">
      <c r="B23" s="220" t="s">
        <v>29</v>
      </c>
      <c r="C23" s="71"/>
      <c r="D23" s="31"/>
      <c r="E23" s="31"/>
      <c r="F23" s="31"/>
      <c r="G23" s="113"/>
      <c r="H23" s="115"/>
      <c r="I23" s="115"/>
      <c r="J23" s="114"/>
      <c r="K23" s="154"/>
      <c r="L23" s="198" t="s">
        <v>30</v>
      </c>
      <c r="M23" s="12"/>
    </row>
    <row r="24" spans="1:13" s="11" customFormat="1" ht="30" customHeight="1">
      <c r="B24" s="220"/>
      <c r="C24" s="112"/>
      <c r="D24" s="31"/>
      <c r="E24" s="31"/>
      <c r="F24" s="31"/>
      <c r="G24" s="113"/>
      <c r="H24" s="115"/>
      <c r="I24" s="114"/>
      <c r="J24" s="114"/>
      <c r="K24" s="154"/>
      <c r="L24" s="198"/>
      <c r="M24" s="12"/>
    </row>
    <row r="25" spans="1:13" s="11" customFormat="1" ht="39.950000000000003" customHeight="1">
      <c r="A25" s="13"/>
      <c r="B25" s="51" t="s">
        <v>91</v>
      </c>
      <c r="C25" s="33">
        <v>4.9000000000000004</v>
      </c>
      <c r="D25" s="33">
        <v>4.9889999999999999</v>
      </c>
      <c r="E25" s="34">
        <v>5.5</v>
      </c>
      <c r="F25" s="34">
        <v>5</v>
      </c>
      <c r="G25" s="35">
        <v>4.5</v>
      </c>
      <c r="H25" s="34">
        <v>5.0999999999999996</v>
      </c>
      <c r="I25" s="34">
        <v>5.6</v>
      </c>
      <c r="J25" s="34">
        <v>5.5</v>
      </c>
      <c r="K25" s="33">
        <v>5.6</v>
      </c>
      <c r="L25" s="63" t="s">
        <v>74</v>
      </c>
      <c r="M25" s="12"/>
    </row>
    <row r="26" spans="1:13" s="11" customFormat="1" ht="39.950000000000003" customHeight="1">
      <c r="B26" s="52" t="s">
        <v>2</v>
      </c>
      <c r="C26" s="36">
        <v>16.899999999999999</v>
      </c>
      <c r="D26" s="36">
        <v>18.277999999999999</v>
      </c>
      <c r="E26" s="36">
        <v>18.3</v>
      </c>
      <c r="F26" s="36">
        <v>18</v>
      </c>
      <c r="G26" s="37">
        <v>17.299999999999997</v>
      </c>
      <c r="H26" s="36">
        <v>17.899999999999999</v>
      </c>
      <c r="I26" s="36">
        <v>18</v>
      </c>
      <c r="J26" s="36">
        <v>17.8</v>
      </c>
      <c r="K26" s="155">
        <v>18.2</v>
      </c>
      <c r="L26" s="60" t="s">
        <v>14</v>
      </c>
      <c r="M26" s="12"/>
    </row>
    <row r="27" spans="1:13" s="11" customFormat="1" ht="39.950000000000003" customHeight="1">
      <c r="B27" s="53" t="s">
        <v>3</v>
      </c>
      <c r="C27" s="34">
        <v>131.9</v>
      </c>
      <c r="D27" s="34">
        <v>133.80000000000001</v>
      </c>
      <c r="E27" s="34">
        <v>136.5</v>
      </c>
      <c r="F27" s="34">
        <v>141.5</v>
      </c>
      <c r="G27" s="35">
        <v>138</v>
      </c>
      <c r="H27" s="34">
        <v>142.5</v>
      </c>
      <c r="I27" s="34">
        <v>144.69999999999999</v>
      </c>
      <c r="J27" s="34">
        <v>148.4</v>
      </c>
      <c r="K27" s="33">
        <v>146.6</v>
      </c>
      <c r="L27" s="63" t="s">
        <v>13</v>
      </c>
      <c r="M27" s="12"/>
    </row>
    <row r="28" spans="1:13" s="11" customFormat="1" ht="39.950000000000003" customHeight="1">
      <c r="B28" s="52" t="s">
        <v>51</v>
      </c>
      <c r="C28" s="36">
        <v>79.3</v>
      </c>
      <c r="D28" s="36">
        <v>69.489999999999995</v>
      </c>
      <c r="E28" s="36">
        <v>71.5</v>
      </c>
      <c r="F28" s="36">
        <v>79.900000000000006</v>
      </c>
      <c r="G28" s="37">
        <v>81.5</v>
      </c>
      <c r="H28" s="36">
        <v>75.599999999999994</v>
      </c>
      <c r="I28" s="36">
        <v>74.5</v>
      </c>
      <c r="J28" s="36">
        <v>75.7</v>
      </c>
      <c r="K28" s="155">
        <v>77.3</v>
      </c>
      <c r="L28" s="60" t="s">
        <v>52</v>
      </c>
      <c r="M28" s="12"/>
    </row>
    <row r="29" spans="1:13" s="11" customFormat="1" ht="39.950000000000003" customHeight="1">
      <c r="B29" s="54" t="s">
        <v>31</v>
      </c>
      <c r="C29" s="72"/>
      <c r="D29" s="38"/>
      <c r="E29" s="38"/>
      <c r="F29" s="32"/>
      <c r="G29" s="39"/>
      <c r="H29" s="40"/>
      <c r="I29" s="40"/>
      <c r="J29" s="40"/>
      <c r="K29" s="156"/>
      <c r="L29" s="64" t="s">
        <v>76</v>
      </c>
      <c r="M29" s="12"/>
    </row>
    <row r="30" spans="1:13" s="11" customFormat="1" ht="39.950000000000003" customHeight="1">
      <c r="B30" s="49" t="s">
        <v>17</v>
      </c>
      <c r="C30" s="23"/>
      <c r="D30" s="24">
        <v>996.2</v>
      </c>
      <c r="E30" s="25">
        <v>1029.29</v>
      </c>
      <c r="F30" s="125">
        <v>1096.43</v>
      </c>
      <c r="G30" s="180">
        <v>1099.52</v>
      </c>
      <c r="H30" s="181">
        <v>1063.6610000000001</v>
      </c>
      <c r="I30" s="181">
        <v>1138.1289999999999</v>
      </c>
      <c r="J30" s="41"/>
      <c r="K30" s="157"/>
      <c r="L30" s="60" t="s">
        <v>75</v>
      </c>
      <c r="M30" s="12"/>
    </row>
    <row r="31" spans="1:13" s="11" customFormat="1" ht="39.950000000000003" customHeight="1">
      <c r="B31" s="51" t="s">
        <v>19</v>
      </c>
      <c r="C31" s="42"/>
      <c r="D31" s="43"/>
      <c r="E31" s="44">
        <v>375</v>
      </c>
      <c r="F31" s="44">
        <v>334</v>
      </c>
      <c r="G31" s="45">
        <v>375</v>
      </c>
      <c r="H31" s="121">
        <v>366</v>
      </c>
      <c r="I31" s="121">
        <v>340</v>
      </c>
      <c r="J31" s="121"/>
      <c r="K31" s="158"/>
      <c r="L31" s="63" t="s">
        <v>28</v>
      </c>
      <c r="M31" s="12"/>
    </row>
    <row r="32" spans="1:13" s="11" customFormat="1" ht="39.950000000000003" customHeight="1">
      <c r="B32" s="49" t="s">
        <v>18</v>
      </c>
      <c r="C32" s="17"/>
      <c r="D32" s="24">
        <v>175.76114200000001</v>
      </c>
      <c r="E32" s="25">
        <v>161.92193499999999</v>
      </c>
      <c r="F32" s="25">
        <v>173.57694499999999</v>
      </c>
      <c r="G32" s="25">
        <v>190.977597</v>
      </c>
      <c r="H32" s="104">
        <v>207.9</v>
      </c>
      <c r="I32" s="104">
        <v>210.3</v>
      </c>
      <c r="J32" s="104">
        <v>223.9</v>
      </c>
      <c r="K32" s="23"/>
      <c r="L32" s="60" t="s">
        <v>27</v>
      </c>
      <c r="M32" s="12"/>
    </row>
    <row r="33" spans="2:13" s="65" customFormat="1" ht="24.95" customHeight="1">
      <c r="B33" s="190" t="s">
        <v>9</v>
      </c>
      <c r="C33" s="110"/>
      <c r="D33" s="110"/>
      <c r="E33" s="199"/>
      <c r="F33" s="201"/>
      <c r="G33" s="201"/>
      <c r="H33" s="201"/>
      <c r="I33" s="203"/>
      <c r="J33" s="116"/>
      <c r="K33" s="163" t="s">
        <v>136</v>
      </c>
      <c r="L33" s="218" t="s">
        <v>80</v>
      </c>
      <c r="M33" s="66"/>
    </row>
    <row r="34" spans="2:13" s="65" customFormat="1" ht="24.95" customHeight="1">
      <c r="B34" s="221"/>
      <c r="C34" s="110"/>
      <c r="D34" s="110"/>
      <c r="E34" s="200"/>
      <c r="F34" s="202"/>
      <c r="G34" s="202"/>
      <c r="H34" s="202"/>
      <c r="I34" s="204"/>
      <c r="J34" s="117"/>
      <c r="K34" s="164" t="s">
        <v>137</v>
      </c>
      <c r="L34" s="219"/>
      <c r="M34" s="66"/>
    </row>
    <row r="35" spans="2:13" s="11" customFormat="1" ht="39.950000000000003" customHeight="1">
      <c r="B35" s="56" t="s">
        <v>104</v>
      </c>
      <c r="C35" s="22"/>
      <c r="D35" s="28">
        <v>6965.9</v>
      </c>
      <c r="E35" s="28">
        <v>6238.1</v>
      </c>
      <c r="F35" s="28">
        <v>7324.9</v>
      </c>
      <c r="G35" s="28">
        <v>8121.9</v>
      </c>
      <c r="H35" s="123">
        <v>8432</v>
      </c>
      <c r="I35" s="105">
        <v>8734.5</v>
      </c>
      <c r="J35" s="105">
        <v>9312.2999999999993</v>
      </c>
      <c r="K35" s="105">
        <v>5624.6</v>
      </c>
      <c r="L35" s="61" t="s">
        <v>105</v>
      </c>
      <c r="M35" s="12"/>
    </row>
    <row r="36" spans="2:13" s="11" customFormat="1" ht="39.950000000000003" customHeight="1">
      <c r="B36" s="55" t="s">
        <v>20</v>
      </c>
      <c r="C36" s="30"/>
      <c r="D36" s="25">
        <v>788.4</v>
      </c>
      <c r="E36" s="25">
        <v>790.8</v>
      </c>
      <c r="F36" s="25">
        <v>803.3</v>
      </c>
      <c r="G36" s="25">
        <v>792.2</v>
      </c>
      <c r="H36" s="25">
        <v>711.7</v>
      </c>
      <c r="I36" s="104">
        <v>704.6</v>
      </c>
      <c r="J36" s="104">
        <v>684</v>
      </c>
      <c r="K36" s="104">
        <v>126.7</v>
      </c>
      <c r="L36" s="60" t="s">
        <v>24</v>
      </c>
      <c r="M36" s="12"/>
    </row>
    <row r="37" spans="2:13" s="11" customFormat="1" ht="39.950000000000003" customHeight="1">
      <c r="B37" s="56" t="s">
        <v>99</v>
      </c>
      <c r="C37" s="22"/>
      <c r="D37" s="28">
        <v>7897.2</v>
      </c>
      <c r="E37" s="28">
        <v>8388.5</v>
      </c>
      <c r="F37" s="28">
        <v>8720.6</v>
      </c>
      <c r="G37" s="28">
        <v>8954.2999999999993</v>
      </c>
      <c r="H37" s="123">
        <v>9626.7999999999993</v>
      </c>
      <c r="I37" s="105">
        <v>10368</v>
      </c>
      <c r="J37" s="105">
        <v>10852.2</v>
      </c>
      <c r="K37" s="105">
        <v>6512.6</v>
      </c>
      <c r="L37" s="61" t="s">
        <v>100</v>
      </c>
      <c r="M37" s="12"/>
    </row>
    <row r="38" spans="2:13" s="11" customFormat="1" ht="39.950000000000003" customHeight="1">
      <c r="B38" s="55" t="s">
        <v>21</v>
      </c>
      <c r="C38" s="30"/>
      <c r="D38" s="25">
        <v>915.5</v>
      </c>
      <c r="E38" s="25">
        <v>822.8</v>
      </c>
      <c r="F38" s="25">
        <v>1138.2</v>
      </c>
      <c r="G38" s="25">
        <v>1512.3</v>
      </c>
      <c r="H38" s="25">
        <v>1377.2</v>
      </c>
      <c r="I38" s="104">
        <v>1169.5999999999999</v>
      </c>
      <c r="J38" s="104">
        <v>1400.4</v>
      </c>
      <c r="K38" s="104">
        <v>687.3</v>
      </c>
      <c r="L38" s="60" t="s">
        <v>25</v>
      </c>
      <c r="M38" s="12"/>
    </row>
    <row r="39" spans="2:13" s="11" customFormat="1" ht="39.950000000000003" customHeight="1">
      <c r="B39" s="56" t="s">
        <v>22</v>
      </c>
      <c r="C39" s="22"/>
      <c r="D39" s="28">
        <v>-1058.4000000000001</v>
      </c>
      <c r="E39" s="28">
        <v>-2182.5</v>
      </c>
      <c r="F39" s="28">
        <v>-1730.6</v>
      </c>
      <c r="G39" s="28">
        <v>-1552.4999999999989</v>
      </c>
      <c r="H39" s="123">
        <v>-1860.3</v>
      </c>
      <c r="I39" s="105">
        <v>-2098.5</v>
      </c>
      <c r="J39" s="105">
        <v>-2256.3000000000002</v>
      </c>
      <c r="K39" s="105">
        <v>-1448.5</v>
      </c>
      <c r="L39" s="61" t="s">
        <v>26</v>
      </c>
      <c r="M39" s="12"/>
    </row>
    <row r="40" spans="2:13" s="11" customFormat="1" ht="39.950000000000003" customHeight="1">
      <c r="B40" s="55" t="s">
        <v>23</v>
      </c>
      <c r="C40" s="30"/>
      <c r="D40" s="25">
        <v>-1846.8</v>
      </c>
      <c r="E40" s="25">
        <v>-2973.2</v>
      </c>
      <c r="F40" s="25">
        <v>-2533.9</v>
      </c>
      <c r="G40" s="25">
        <v>-2344.6999999999998</v>
      </c>
      <c r="H40" s="25">
        <v>-2572.1</v>
      </c>
      <c r="I40" s="25">
        <v>-2803.1</v>
      </c>
      <c r="J40" s="25">
        <v>-2940.3</v>
      </c>
      <c r="K40" s="25">
        <v>-1575.3</v>
      </c>
      <c r="L40" s="60" t="s">
        <v>71</v>
      </c>
      <c r="M40" s="12"/>
    </row>
    <row r="41" spans="2:13" s="11" customFormat="1" ht="30" customHeight="1">
      <c r="B41" s="223"/>
      <c r="C41" s="22"/>
      <c r="D41" s="28"/>
      <c r="E41" s="205"/>
      <c r="F41" s="205"/>
      <c r="G41" s="205"/>
      <c r="H41" s="205"/>
      <c r="I41" s="205"/>
      <c r="J41" s="86"/>
      <c r="K41" s="165" t="s">
        <v>127</v>
      </c>
      <c r="L41" s="61"/>
      <c r="M41" s="12"/>
    </row>
    <row r="42" spans="2:13" s="11" customFormat="1" ht="30" customHeight="1">
      <c r="B42" s="223"/>
      <c r="C42" s="22"/>
      <c r="D42" s="28"/>
      <c r="E42" s="205"/>
      <c r="F42" s="205"/>
      <c r="G42" s="205"/>
      <c r="H42" s="205"/>
      <c r="I42" s="205"/>
      <c r="J42" s="86"/>
      <c r="K42" s="165" t="s">
        <v>128</v>
      </c>
      <c r="L42" s="61"/>
      <c r="M42" s="12"/>
    </row>
    <row r="43" spans="2:13" s="11" customFormat="1" ht="39.950000000000003" customHeight="1">
      <c r="B43" s="55" t="s">
        <v>101</v>
      </c>
      <c r="C43" s="30"/>
      <c r="D43" s="25"/>
      <c r="E43" s="25">
        <v>26499.3</v>
      </c>
      <c r="F43" s="25">
        <v>28763.1</v>
      </c>
      <c r="G43" s="25">
        <v>30667.600000000002</v>
      </c>
      <c r="H43" s="104">
        <v>32289.3</v>
      </c>
      <c r="I43" s="104">
        <v>34178.400000000001</v>
      </c>
      <c r="J43" s="104">
        <v>36559.9</v>
      </c>
      <c r="K43" s="23">
        <v>38139.599999999999</v>
      </c>
      <c r="L43" s="60" t="s">
        <v>96</v>
      </c>
      <c r="M43" s="12"/>
    </row>
    <row r="44" spans="2:13" s="11" customFormat="1" ht="39.950000000000003" customHeight="1">
      <c r="B44" s="56" t="s">
        <v>95</v>
      </c>
      <c r="C44" s="22"/>
      <c r="D44" s="28"/>
      <c r="E44" s="28">
        <f>E43/E57*100</f>
        <v>77.866844774245266</v>
      </c>
      <c r="F44" s="28">
        <f>F43/F57*100</f>
        <v>79.899523939208805</v>
      </c>
      <c r="G44" s="28">
        <f>G43/G57*100</f>
        <v>80.710539142549806</v>
      </c>
      <c r="H44" s="105">
        <v>81</v>
      </c>
      <c r="I44" s="105">
        <v>82.1</v>
      </c>
      <c r="J44" s="105">
        <v>83.6</v>
      </c>
      <c r="K44" s="26"/>
      <c r="L44" s="61" t="s">
        <v>98</v>
      </c>
      <c r="M44" s="12"/>
    </row>
    <row r="45" spans="2:13" s="11" customFormat="1" ht="39.950000000000003" customHeight="1">
      <c r="B45" s="55" t="s">
        <v>102</v>
      </c>
      <c r="C45" s="30"/>
      <c r="D45" s="25"/>
      <c r="E45" s="25">
        <v>33032</v>
      </c>
      <c r="F45" s="25">
        <v>35766.6</v>
      </c>
      <c r="G45" s="25">
        <v>38490.199999999997</v>
      </c>
      <c r="H45" s="104">
        <v>41181.699999999997</v>
      </c>
      <c r="I45" s="104">
        <v>44161.9</v>
      </c>
      <c r="J45" s="104">
        <v>47678.6</v>
      </c>
      <c r="K45" s="23">
        <v>50121.599999999999</v>
      </c>
      <c r="L45" s="60" t="s">
        <v>97</v>
      </c>
      <c r="M45" s="12"/>
    </row>
    <row r="46" spans="2:13" s="11" customFormat="1" ht="39.950000000000003" customHeight="1">
      <c r="B46" s="56" t="s">
        <v>95</v>
      </c>
      <c r="C46" s="22"/>
      <c r="D46" s="28"/>
      <c r="E46" s="28">
        <f>E45/E57*100</f>
        <v>97.062851342596574</v>
      </c>
      <c r="F46" s="28">
        <f>F45/F57*100</f>
        <v>99.354183412918132</v>
      </c>
      <c r="G46" s="28">
        <f>G45/G57*100</f>
        <v>101.29794290079988</v>
      </c>
      <c r="H46" s="105">
        <v>103.3</v>
      </c>
      <c r="I46" s="105">
        <v>106.1</v>
      </c>
      <c r="J46" s="105">
        <v>109</v>
      </c>
      <c r="K46" s="166"/>
      <c r="L46" s="61" t="s">
        <v>98</v>
      </c>
      <c r="M46" s="12"/>
    </row>
    <row r="47" spans="2:13" s="11" customFormat="1" ht="21.75" customHeight="1">
      <c r="B47" s="208"/>
      <c r="C47" s="208"/>
      <c r="D47" s="208"/>
      <c r="E47" s="208"/>
      <c r="F47" s="208"/>
      <c r="G47" s="207"/>
      <c r="H47" s="207"/>
      <c r="I47" s="207"/>
      <c r="J47" s="207"/>
      <c r="K47" s="207"/>
      <c r="L47" s="207"/>
      <c r="M47" s="12"/>
    </row>
    <row r="48" spans="2:13" s="9" customFormat="1">
      <c r="E48" s="126"/>
      <c r="F48" s="126"/>
      <c r="G48" s="126"/>
      <c r="H48" s="126"/>
      <c r="I48" s="126"/>
      <c r="J48" s="126"/>
    </row>
    <row r="49" spans="2:13" s="69" customFormat="1" ht="40.15" customHeight="1">
      <c r="B49" s="172"/>
      <c r="C49" s="217" t="s">
        <v>67</v>
      </c>
      <c r="D49" s="217"/>
      <c r="E49" s="217"/>
      <c r="F49" s="217"/>
      <c r="G49" s="217"/>
      <c r="H49" s="217"/>
      <c r="I49" s="217"/>
      <c r="J49" s="217"/>
      <c r="K49" s="173"/>
      <c r="L49" s="172"/>
      <c r="M49" s="70"/>
    </row>
    <row r="50" spans="2:13" s="69" customFormat="1" ht="40.15" customHeight="1">
      <c r="B50" s="222"/>
      <c r="C50" s="214" t="s">
        <v>7</v>
      </c>
      <c r="D50" s="214"/>
      <c r="E50" s="214"/>
      <c r="F50" s="214"/>
      <c r="G50" s="214"/>
      <c r="H50" s="214"/>
      <c r="I50" s="214"/>
      <c r="J50" s="214"/>
      <c r="K50" s="167"/>
      <c r="M50" s="70"/>
    </row>
    <row r="51" spans="2:13" s="69" customFormat="1" ht="40.15" customHeight="1">
      <c r="B51" s="222"/>
      <c r="C51" s="215" t="s">
        <v>8</v>
      </c>
      <c r="D51" s="215"/>
      <c r="E51" s="215"/>
      <c r="F51" s="215"/>
      <c r="G51" s="215"/>
      <c r="H51" s="215"/>
      <c r="I51" s="215"/>
      <c r="J51" s="215"/>
      <c r="K51" s="167"/>
      <c r="L51" s="10" t="s">
        <v>65</v>
      </c>
      <c r="M51" s="70"/>
    </row>
    <row r="52" spans="2:13" s="69" customFormat="1" ht="10.15" customHeight="1">
      <c r="B52" s="68"/>
      <c r="C52" s="67"/>
      <c r="D52" s="67"/>
      <c r="E52" s="67"/>
      <c r="F52" s="67"/>
      <c r="G52" s="67"/>
      <c r="H52" s="67"/>
      <c r="I52" s="67"/>
      <c r="J52" s="67"/>
      <c r="K52" s="67"/>
      <c r="L52" s="103"/>
      <c r="M52" s="70"/>
    </row>
    <row r="53" spans="2:13" s="69" customFormat="1" ht="40.15" customHeight="1">
      <c r="B53" s="182"/>
      <c r="C53" s="184">
        <v>2018</v>
      </c>
      <c r="D53" s="184">
        <v>2019</v>
      </c>
      <c r="E53" s="184">
        <v>2020</v>
      </c>
      <c r="F53" s="184">
        <v>2021</v>
      </c>
      <c r="G53" s="184">
        <v>2022</v>
      </c>
      <c r="H53" s="184">
        <v>2023</v>
      </c>
      <c r="I53" s="184">
        <v>2024</v>
      </c>
      <c r="J53" s="184">
        <v>2025</v>
      </c>
      <c r="K53" s="206">
        <v>2026</v>
      </c>
      <c r="L53" s="101"/>
      <c r="M53" s="70"/>
    </row>
    <row r="54" spans="2:13" s="69" customFormat="1" ht="40.15" customHeight="1">
      <c r="B54" s="183"/>
      <c r="C54" s="184"/>
      <c r="D54" s="184"/>
      <c r="E54" s="184"/>
      <c r="F54" s="184"/>
      <c r="G54" s="184"/>
      <c r="H54" s="184"/>
      <c r="I54" s="184"/>
      <c r="J54" s="184"/>
      <c r="K54" s="202"/>
      <c r="L54" s="102"/>
      <c r="M54" s="70"/>
    </row>
    <row r="55" spans="2:13" s="65" customFormat="1" ht="30" customHeight="1">
      <c r="B55" s="187" t="s">
        <v>72</v>
      </c>
      <c r="C55" s="118"/>
      <c r="D55" s="118"/>
      <c r="E55" s="118"/>
      <c r="F55" s="118"/>
      <c r="G55" s="118"/>
      <c r="H55" s="119"/>
      <c r="I55" s="119"/>
      <c r="J55" s="119"/>
      <c r="K55" s="120" t="s">
        <v>138</v>
      </c>
      <c r="L55" s="193" t="s">
        <v>73</v>
      </c>
      <c r="M55" s="66"/>
    </row>
    <row r="56" spans="2:13" s="65" customFormat="1" ht="30" customHeight="1">
      <c r="B56" s="188"/>
      <c r="C56" s="146"/>
      <c r="D56" s="146"/>
      <c r="E56" s="146"/>
      <c r="F56" s="146"/>
      <c r="G56" s="146"/>
      <c r="H56" s="147"/>
      <c r="I56" s="147"/>
      <c r="J56" s="147"/>
      <c r="K56" s="148" t="s">
        <v>139</v>
      </c>
      <c r="L56" s="194"/>
      <c r="M56" s="66"/>
    </row>
    <row r="57" spans="2:13" s="11" customFormat="1" ht="39.950000000000003" customHeight="1">
      <c r="B57" s="74" t="s">
        <v>112</v>
      </c>
      <c r="C57" s="151">
        <v>33679.45379931073</v>
      </c>
      <c r="D57" s="151">
        <v>34534.594407649383</v>
      </c>
      <c r="E57" s="151">
        <v>34031.55743221374</v>
      </c>
      <c r="F57" s="151">
        <v>35999.088082031973</v>
      </c>
      <c r="G57" s="151">
        <v>37997.0203715717</v>
      </c>
      <c r="H57" s="151">
        <v>39847.665211237108</v>
      </c>
      <c r="I57" s="150">
        <v>41619.050233023823</v>
      </c>
      <c r="J57" s="150">
        <v>43743.14</v>
      </c>
      <c r="K57" s="150">
        <v>21421.303424455327</v>
      </c>
      <c r="L57" s="76" t="s">
        <v>117</v>
      </c>
      <c r="M57" s="12"/>
    </row>
    <row r="58" spans="2:13" s="11" customFormat="1" ht="39.950000000000003" customHeight="1">
      <c r="B58" s="75" t="s">
        <v>113</v>
      </c>
      <c r="C58" s="73">
        <v>31601.012144466167</v>
      </c>
      <c r="D58" s="73">
        <v>32491.501764364773</v>
      </c>
      <c r="E58" s="73">
        <v>31997.529466006796</v>
      </c>
      <c r="F58" s="73">
        <v>33228.929112836035</v>
      </c>
      <c r="G58" s="73">
        <v>34335.533366262505</v>
      </c>
      <c r="H58" s="122">
        <v>35577.141953068065</v>
      </c>
      <c r="I58" s="122">
        <v>36467.391497924385</v>
      </c>
      <c r="J58" s="122">
        <v>37555.449999999997</v>
      </c>
      <c r="K58" s="122">
        <v>18338.033014261957</v>
      </c>
      <c r="L58" s="77" t="s">
        <v>118</v>
      </c>
      <c r="M58" s="12"/>
    </row>
    <row r="59" spans="2:13" s="11" customFormat="1" ht="39.950000000000003" customHeight="1">
      <c r="B59" s="74" t="s">
        <v>114</v>
      </c>
      <c r="C59" s="151">
        <v>36000.090335853361</v>
      </c>
      <c r="D59" s="151">
        <v>36668.370795954324</v>
      </c>
      <c r="E59" s="151">
        <v>36245.740150288031</v>
      </c>
      <c r="F59" s="151">
        <v>37605.685018680684</v>
      </c>
      <c r="G59" s="151">
        <v>38638.661069812479</v>
      </c>
      <c r="H59" s="150">
        <v>39847.665211468062</v>
      </c>
      <c r="I59" s="150">
        <v>40866.195015808451</v>
      </c>
      <c r="J59" s="150">
        <v>42021.32</v>
      </c>
      <c r="K59" s="150">
        <v>20512.884780200024</v>
      </c>
      <c r="L59" s="76" t="s">
        <v>119</v>
      </c>
      <c r="M59" s="12"/>
    </row>
    <row r="60" spans="2:13" s="11" customFormat="1" ht="39.950000000000003" customHeight="1">
      <c r="B60" s="75" t="s">
        <v>115</v>
      </c>
      <c r="C60" s="73">
        <v>3266.9952274042807</v>
      </c>
      <c r="D60" s="73">
        <v>3272.1806336601653</v>
      </c>
      <c r="E60" s="73">
        <v>3149.3205101067688</v>
      </c>
      <c r="F60" s="73">
        <v>3255.7735445448106</v>
      </c>
      <c r="G60" s="73">
        <v>3361.9731349824547</v>
      </c>
      <c r="H60" s="122">
        <v>3460.200174647196</v>
      </c>
      <c r="I60" s="122">
        <v>3546.8766177794291</v>
      </c>
      <c r="J60" s="122">
        <v>3664.5</v>
      </c>
      <c r="K60" s="105"/>
      <c r="L60" s="77" t="s">
        <v>120</v>
      </c>
      <c r="M60" s="12"/>
    </row>
    <row r="61" spans="2:13" s="11" customFormat="1" ht="39.950000000000003" customHeight="1">
      <c r="B61" s="74" t="s">
        <v>94</v>
      </c>
      <c r="C61" s="125"/>
      <c r="D61" s="25">
        <v>10.554</v>
      </c>
      <c r="E61" s="25">
        <v>10.805999999999999</v>
      </c>
      <c r="F61" s="25">
        <v>11.057</v>
      </c>
      <c r="G61" s="25">
        <v>11.302</v>
      </c>
      <c r="H61" s="104">
        <v>11.516</v>
      </c>
      <c r="I61" s="104">
        <v>11.734</v>
      </c>
      <c r="J61" s="104">
        <v>11.936999999999999</v>
      </c>
      <c r="K61" s="29"/>
      <c r="L61" s="76" t="s">
        <v>55</v>
      </c>
      <c r="M61" s="12"/>
    </row>
    <row r="62" spans="2:13" s="11" customFormat="1" ht="39.950000000000003" customHeight="1">
      <c r="B62" s="75"/>
      <c r="C62" s="73"/>
      <c r="D62" s="73"/>
      <c r="E62" s="73"/>
      <c r="F62" s="73"/>
      <c r="G62" s="73"/>
      <c r="H62" s="73"/>
      <c r="I62" s="73"/>
      <c r="J62" s="105"/>
      <c r="K62" s="105"/>
      <c r="L62" s="77"/>
      <c r="M62" s="12"/>
    </row>
    <row r="63" spans="2:13" s="11" customFormat="1" ht="39.950000000000003" customHeight="1">
      <c r="B63" s="74" t="s">
        <v>56</v>
      </c>
      <c r="C63" s="125">
        <v>18.600000000000001</v>
      </c>
      <c r="D63" s="25">
        <v>19.100000000000001</v>
      </c>
      <c r="E63" s="25">
        <v>23.2</v>
      </c>
      <c r="F63" s="25">
        <v>24.1</v>
      </c>
      <c r="G63" s="25">
        <v>22.8</v>
      </c>
      <c r="H63" s="104">
        <v>22</v>
      </c>
      <c r="I63" s="104">
        <v>21.4</v>
      </c>
      <c r="J63" s="104">
        <v>21.3</v>
      </c>
      <c r="K63" s="104">
        <v>21.1</v>
      </c>
      <c r="L63" s="76" t="s">
        <v>57</v>
      </c>
      <c r="M63" s="12"/>
    </row>
    <row r="64" spans="2:13" s="11" customFormat="1" ht="39.950000000000003" customHeight="1">
      <c r="B64" s="75" t="s">
        <v>68</v>
      </c>
      <c r="C64" s="73">
        <v>4.1730766984854171</v>
      </c>
      <c r="D64" s="73">
        <v>2.5390572348182019</v>
      </c>
      <c r="E64" s="73">
        <v>-1.4566175861159678</v>
      </c>
      <c r="F64" s="73">
        <v>5.7814887071721159</v>
      </c>
      <c r="G64" s="73">
        <v>5.5499525015383568</v>
      </c>
      <c r="H64" s="122">
        <v>4.8704999012238517</v>
      </c>
      <c r="I64" s="122">
        <v>4.45</v>
      </c>
      <c r="J64" s="122">
        <v>5.0999999999999996</v>
      </c>
      <c r="K64" s="122">
        <v>5.21</v>
      </c>
      <c r="L64" s="77" t="s">
        <v>58</v>
      </c>
      <c r="M64" s="12"/>
    </row>
    <row r="65" spans="2:13" s="11" customFormat="1" ht="39.950000000000003" customHeight="1">
      <c r="B65" s="74" t="s">
        <v>69</v>
      </c>
      <c r="C65" s="125">
        <v>1.936742541359294</v>
      </c>
      <c r="D65" s="25">
        <v>2.8179148687632818</v>
      </c>
      <c r="E65" s="25">
        <v>-1.5203123017839175</v>
      </c>
      <c r="F65" s="151">
        <v>3.8484210105578285</v>
      </c>
      <c r="G65" s="151">
        <v>3.3302435045943213</v>
      </c>
      <c r="H65" s="150">
        <v>3.616103974739886</v>
      </c>
      <c r="I65" s="150">
        <v>2.5</v>
      </c>
      <c r="J65" s="150">
        <v>2.98</v>
      </c>
      <c r="K65" s="150">
        <v>3.14</v>
      </c>
      <c r="L65" s="76" t="s">
        <v>59</v>
      </c>
      <c r="M65" s="12"/>
    </row>
    <row r="66" spans="2:13" s="11" customFormat="1" ht="39.950000000000003" customHeight="1">
      <c r="B66" s="75" t="s">
        <v>70</v>
      </c>
      <c r="C66" s="73">
        <v>1.8538343439937961</v>
      </c>
      <c r="D66" s="73">
        <v>1.8563299532484905</v>
      </c>
      <c r="E66" s="73">
        <v>-1.1525754662460344</v>
      </c>
      <c r="F66" s="73">
        <v>3.7520129613958204</v>
      </c>
      <c r="G66" s="73">
        <v>2.7468614136896008</v>
      </c>
      <c r="H66" s="122">
        <v>3.1290011304251806</v>
      </c>
      <c r="I66" s="122">
        <v>2.56</v>
      </c>
      <c r="J66" s="122">
        <v>2.83</v>
      </c>
      <c r="K66" s="122">
        <v>2.94</v>
      </c>
      <c r="L66" s="77" t="s">
        <v>60</v>
      </c>
      <c r="M66" s="12"/>
    </row>
    <row r="67" spans="2:13" s="11" customFormat="1" ht="39.950000000000003" customHeight="1">
      <c r="B67" s="74" t="s">
        <v>116</v>
      </c>
      <c r="C67" s="151">
        <v>2.2799999999999998</v>
      </c>
      <c r="D67" s="151">
        <v>0.67</v>
      </c>
      <c r="E67" s="151">
        <v>-0.31</v>
      </c>
      <c r="F67" s="151">
        <v>1.96</v>
      </c>
      <c r="G67" s="151">
        <v>2.73</v>
      </c>
      <c r="H67" s="150">
        <v>1.69</v>
      </c>
      <c r="I67" s="150">
        <v>1.84</v>
      </c>
      <c r="J67" s="150">
        <v>2.21</v>
      </c>
      <c r="K67" s="150">
        <v>2.21</v>
      </c>
      <c r="L67" s="76" t="s">
        <v>121</v>
      </c>
      <c r="M67" s="12"/>
    </row>
    <row r="68" spans="2:13" s="11" customFormat="1" ht="39.950000000000003" customHeight="1">
      <c r="B68" s="75"/>
      <c r="C68" s="73"/>
      <c r="D68" s="73"/>
      <c r="E68" s="73"/>
      <c r="F68" s="73"/>
      <c r="G68" s="73"/>
      <c r="H68" s="122"/>
      <c r="I68" s="122"/>
      <c r="J68" s="105"/>
      <c r="K68" s="105" t="s">
        <v>145</v>
      </c>
      <c r="L68" s="77"/>
      <c r="M68" s="12"/>
    </row>
    <row r="69" spans="2:13" s="11" customFormat="1" ht="39.950000000000003" customHeight="1">
      <c r="B69" s="74" t="s">
        <v>92</v>
      </c>
      <c r="C69" s="125">
        <v>4.46</v>
      </c>
      <c r="D69" s="25">
        <v>0.76</v>
      </c>
      <c r="E69" s="25">
        <v>0.33</v>
      </c>
      <c r="F69" s="25">
        <v>1.35</v>
      </c>
      <c r="G69" s="25">
        <v>4.2300000000000004</v>
      </c>
      <c r="H69" s="104">
        <v>2.08</v>
      </c>
      <c r="I69" s="104">
        <v>1.56</v>
      </c>
      <c r="J69" s="150">
        <v>1.77</v>
      </c>
      <c r="K69" s="150">
        <v>2.2599999999999998</v>
      </c>
      <c r="L69" s="76" t="s">
        <v>93</v>
      </c>
      <c r="M69" s="12"/>
    </row>
    <row r="70" spans="2:13" s="65" customFormat="1" ht="39.950000000000003" customHeight="1">
      <c r="B70" s="195" t="s">
        <v>122</v>
      </c>
      <c r="C70" s="171"/>
      <c r="D70" s="171"/>
      <c r="E70" s="171"/>
      <c r="F70" s="185"/>
      <c r="G70" s="185"/>
      <c r="H70" s="186"/>
      <c r="I70" s="186"/>
      <c r="J70" s="186"/>
      <c r="K70" s="163" t="s">
        <v>134</v>
      </c>
      <c r="L70" s="196" t="s">
        <v>123</v>
      </c>
      <c r="M70" s="66"/>
    </row>
    <row r="71" spans="2:13" s="65" customFormat="1" ht="39.950000000000003" customHeight="1">
      <c r="B71" s="195"/>
      <c r="C71" s="171"/>
      <c r="D71" s="171"/>
      <c r="E71" s="171"/>
      <c r="F71" s="185"/>
      <c r="G71" s="185"/>
      <c r="H71" s="186"/>
      <c r="I71" s="186"/>
      <c r="J71" s="186"/>
      <c r="K71" s="164" t="s">
        <v>135</v>
      </c>
      <c r="L71" s="196"/>
      <c r="M71" s="66"/>
    </row>
    <row r="72" spans="2:13" s="11" customFormat="1" ht="39.950000000000003" customHeight="1">
      <c r="B72" s="95" t="s">
        <v>44</v>
      </c>
      <c r="C72" s="78">
        <f>C73+C74</f>
        <v>5502.7</v>
      </c>
      <c r="D72" s="78">
        <f>D73+D74</f>
        <v>5905.3679999999995</v>
      </c>
      <c r="E72" s="78">
        <f t="shared" ref="E72:I72" si="0">E73+E74</f>
        <v>5639.7885628200002</v>
      </c>
      <c r="F72" s="78">
        <f t="shared" si="0"/>
        <v>6643.8582580699986</v>
      </c>
      <c r="G72" s="78">
        <f t="shared" si="0"/>
        <v>9073.6627433900012</v>
      </c>
      <c r="H72" s="78">
        <f t="shared" si="0"/>
        <v>8911.8449522789997</v>
      </c>
      <c r="I72" s="78">
        <f t="shared" si="0"/>
        <v>9609.1852588110014</v>
      </c>
      <c r="J72" s="78">
        <f>J73+J74</f>
        <v>10582.418739358001</v>
      </c>
      <c r="K72" s="78">
        <f>K73+K74</f>
        <v>6395.9</v>
      </c>
      <c r="L72" s="91" t="s">
        <v>45</v>
      </c>
      <c r="M72" s="12"/>
    </row>
    <row r="73" spans="2:13" s="11" customFormat="1" ht="39.950000000000003" customHeight="1">
      <c r="B73" s="96" t="s">
        <v>46</v>
      </c>
      <c r="C73" s="79">
        <v>4674.7</v>
      </c>
      <c r="D73" s="79">
        <v>4995.7179999999998</v>
      </c>
      <c r="E73" s="79">
        <v>5044.1084369999999</v>
      </c>
      <c r="F73" s="79">
        <v>6038.823608669999</v>
      </c>
      <c r="G73" s="79">
        <v>8365.5304210500017</v>
      </c>
      <c r="H73" s="80">
        <v>8245.1798480090001</v>
      </c>
      <c r="I73" s="80">
        <v>8755.5414925510013</v>
      </c>
      <c r="J73" s="80">
        <v>9623.6693840380012</v>
      </c>
      <c r="K73" s="160">
        <v>5509.5</v>
      </c>
      <c r="L73" s="92" t="s">
        <v>53</v>
      </c>
      <c r="M73" s="12"/>
    </row>
    <row r="74" spans="2:13" s="11" customFormat="1" ht="39.950000000000003" customHeight="1">
      <c r="B74" s="97" t="s">
        <v>47</v>
      </c>
      <c r="C74" s="81">
        <v>828</v>
      </c>
      <c r="D74" s="81">
        <v>909.65</v>
      </c>
      <c r="E74" s="81">
        <v>595.68012582000006</v>
      </c>
      <c r="F74" s="81">
        <v>605.03464939999992</v>
      </c>
      <c r="G74" s="81">
        <v>708.13232234000009</v>
      </c>
      <c r="H74" s="82">
        <v>666.66510427000003</v>
      </c>
      <c r="I74" s="82">
        <v>853.64376625999989</v>
      </c>
      <c r="J74" s="82">
        <v>958.74935532000006</v>
      </c>
      <c r="K74" s="161">
        <v>886.4</v>
      </c>
      <c r="L74" s="93" t="s">
        <v>84</v>
      </c>
      <c r="M74" s="12"/>
    </row>
    <row r="75" spans="2:13" s="11" customFormat="1" ht="39.950000000000003" customHeight="1">
      <c r="B75" s="98" t="s">
        <v>48</v>
      </c>
      <c r="C75" s="83">
        <v>14420</v>
      </c>
      <c r="D75" s="83">
        <v>13611.027900000001</v>
      </c>
      <c r="E75" s="83">
        <v>12235.422083699999</v>
      </c>
      <c r="F75" s="83">
        <v>15295.128588759999</v>
      </c>
      <c r="G75" s="83">
        <v>19428.48051148</v>
      </c>
      <c r="H75" s="84">
        <v>18287.677395889998</v>
      </c>
      <c r="I75" s="84">
        <v>19095.400130350001</v>
      </c>
      <c r="J75" s="84">
        <v>20527.726017510005</v>
      </c>
      <c r="K75" s="162">
        <v>11585.4</v>
      </c>
      <c r="L75" s="94" t="s">
        <v>54</v>
      </c>
      <c r="M75" s="12"/>
    </row>
    <row r="76" spans="2:13" s="11" customFormat="1" ht="39.950000000000003" customHeight="1">
      <c r="B76" s="95" t="s">
        <v>49</v>
      </c>
      <c r="C76" s="78">
        <f>C72-C75</f>
        <v>-8917.2999999999993</v>
      </c>
      <c r="D76" s="78">
        <f>D72-D75</f>
        <v>-7705.6599000000015</v>
      </c>
      <c r="E76" s="78">
        <f t="shared" ref="E76:I76" si="1">E72-E75</f>
        <v>-6595.6335208799992</v>
      </c>
      <c r="F76" s="78">
        <f t="shared" si="1"/>
        <v>-8651.2703306900003</v>
      </c>
      <c r="G76" s="78">
        <f t="shared" si="1"/>
        <v>-10354.817768089999</v>
      </c>
      <c r="H76" s="78">
        <f t="shared" si="1"/>
        <v>-9375.8324436109979</v>
      </c>
      <c r="I76" s="78">
        <f t="shared" si="1"/>
        <v>-9486.2148715389994</v>
      </c>
      <c r="J76" s="78">
        <f>J72-J75</f>
        <v>-9945.3072781520041</v>
      </c>
      <c r="K76" s="78">
        <f>K72-K75</f>
        <v>-5189.5</v>
      </c>
      <c r="L76" s="91" t="s">
        <v>85</v>
      </c>
      <c r="M76" s="12"/>
    </row>
    <row r="77" spans="2:13" s="65" customFormat="1" ht="39.950000000000003" customHeight="1">
      <c r="B77" s="189" t="s">
        <v>50</v>
      </c>
      <c r="C77" s="99"/>
      <c r="D77" s="99"/>
      <c r="E77" s="108"/>
      <c r="F77" s="108"/>
      <c r="G77" s="108"/>
      <c r="H77" s="109"/>
      <c r="I77" s="109"/>
      <c r="J77" s="109"/>
      <c r="K77" s="120" t="s">
        <v>138</v>
      </c>
      <c r="L77" s="191" t="s">
        <v>83</v>
      </c>
      <c r="M77" s="66"/>
    </row>
    <row r="78" spans="2:13" s="65" customFormat="1" ht="39.950000000000003" customHeight="1">
      <c r="B78" s="190"/>
      <c r="C78" s="106"/>
      <c r="D78" s="106"/>
      <c r="E78" s="106"/>
      <c r="F78" s="106"/>
      <c r="G78" s="106"/>
      <c r="H78" s="107"/>
      <c r="I78" s="107"/>
      <c r="J78" s="107"/>
      <c r="K78" s="148" t="s">
        <v>139</v>
      </c>
      <c r="L78" s="192"/>
      <c r="M78" s="66"/>
    </row>
    <row r="79" spans="2:13" s="11" customFormat="1" ht="39.950000000000003" customHeight="1">
      <c r="B79" s="89" t="s">
        <v>4</v>
      </c>
      <c r="C79" s="30">
        <v>-2103.3999999999996</v>
      </c>
      <c r="D79" s="30">
        <v>-841.48999999999955</v>
      </c>
      <c r="E79" s="30">
        <v>-1913.0300000000004</v>
      </c>
      <c r="F79" s="30">
        <v>-2616.8999999999996</v>
      </c>
      <c r="G79" s="30">
        <v>-2858.9999999999982</v>
      </c>
      <c r="H79" s="30">
        <v>-1332.9</v>
      </c>
      <c r="I79" s="30">
        <v>-2235.9</v>
      </c>
      <c r="J79" s="30">
        <v>-2182</v>
      </c>
      <c r="K79" s="29">
        <v>-993.1</v>
      </c>
      <c r="L79" s="87" t="s">
        <v>86</v>
      </c>
      <c r="M79" s="12"/>
    </row>
    <row r="80" spans="2:13" s="11" customFormat="1" ht="39.950000000000003" customHeight="1">
      <c r="B80" s="75" t="s">
        <v>81</v>
      </c>
      <c r="C80" s="170">
        <v>-7314.5</v>
      </c>
      <c r="D80" s="170">
        <v>-7017.0999999999995</v>
      </c>
      <c r="E80" s="170">
        <v>-5977.5</v>
      </c>
      <c r="F80" s="170">
        <v>-7883.3000000000011</v>
      </c>
      <c r="G80" s="170">
        <v>-9370.1999999999989</v>
      </c>
      <c r="H80" s="170">
        <v>-8480</v>
      </c>
      <c r="I80" s="170">
        <v>-8461</v>
      </c>
      <c r="J80" s="170">
        <v>-8875.4</v>
      </c>
      <c r="K80" s="105">
        <v>-3870.9</v>
      </c>
      <c r="L80" s="77" t="s">
        <v>15</v>
      </c>
      <c r="M80" s="12"/>
    </row>
    <row r="81" spans="2:13" s="11" customFormat="1" ht="39.950000000000003" customHeight="1">
      <c r="B81" s="74" t="s">
        <v>82</v>
      </c>
      <c r="C81" s="25">
        <v>1760.1000000000001</v>
      </c>
      <c r="D81" s="25">
        <v>2903.8</v>
      </c>
      <c r="E81" s="25">
        <v>311.90000000000003</v>
      </c>
      <c r="F81" s="25">
        <v>1172.5</v>
      </c>
      <c r="G81" s="25">
        <v>2784.7000000000003</v>
      </c>
      <c r="H81" s="25">
        <v>3650.7000000000003</v>
      </c>
      <c r="I81" s="25">
        <v>3176.5</v>
      </c>
      <c r="J81" s="25">
        <v>3612.2</v>
      </c>
      <c r="K81" s="104">
        <v>1776.3</v>
      </c>
      <c r="L81" s="76" t="s">
        <v>16</v>
      </c>
      <c r="M81" s="12"/>
    </row>
    <row r="82" spans="2:13" s="11" customFormat="1" ht="39.950000000000003" customHeight="1">
      <c r="B82" s="75" t="s">
        <v>40</v>
      </c>
      <c r="C82" s="170">
        <v>-141.60000000000002</v>
      </c>
      <c r="D82" s="170">
        <v>-1.9899999999999807</v>
      </c>
      <c r="E82" s="170">
        <v>-79.629999999999967</v>
      </c>
      <c r="F82" s="170">
        <v>-139.5</v>
      </c>
      <c r="G82" s="170">
        <v>-336.30000000000007</v>
      </c>
      <c r="H82" s="170">
        <v>-242.89999999999986</v>
      </c>
      <c r="I82" s="170">
        <v>-865.52000000000021</v>
      </c>
      <c r="J82" s="170">
        <v>-675.9</v>
      </c>
      <c r="K82" s="105">
        <v>-449.5</v>
      </c>
      <c r="L82" s="77" t="s">
        <v>87</v>
      </c>
      <c r="M82" s="12"/>
    </row>
    <row r="83" spans="2:13" s="11" customFormat="1" ht="39.950000000000003" customHeight="1">
      <c r="B83" s="74" t="s">
        <v>41</v>
      </c>
      <c r="C83" s="25">
        <v>3592.5999999999995</v>
      </c>
      <c r="D83" s="25">
        <v>3273.8</v>
      </c>
      <c r="E83" s="25">
        <v>3832.2</v>
      </c>
      <c r="F83" s="25">
        <v>4233.3999999999996</v>
      </c>
      <c r="G83" s="25">
        <v>4062.8</v>
      </c>
      <c r="H83" s="25">
        <v>3739.2999999999997</v>
      </c>
      <c r="I83" s="25">
        <v>3914.0999999999995</v>
      </c>
      <c r="J83" s="25">
        <v>3757.2</v>
      </c>
      <c r="K83" s="104">
        <v>1551</v>
      </c>
      <c r="L83" s="76" t="s">
        <v>88</v>
      </c>
      <c r="M83" s="12"/>
    </row>
    <row r="84" spans="2:13" s="11" customFormat="1" ht="39.950000000000003" customHeight="1">
      <c r="B84" s="90" t="s">
        <v>5</v>
      </c>
      <c r="C84" s="22">
        <v>24</v>
      </c>
      <c r="D84" s="22">
        <v>18</v>
      </c>
      <c r="E84" s="22">
        <v>17</v>
      </c>
      <c r="F84" s="22">
        <v>11</v>
      </c>
      <c r="G84" s="22">
        <v>38</v>
      </c>
      <c r="H84" s="22">
        <v>30</v>
      </c>
      <c r="I84" s="22">
        <v>30</v>
      </c>
      <c r="J84" s="22">
        <v>28</v>
      </c>
      <c r="K84" s="21">
        <v>13</v>
      </c>
      <c r="L84" s="88" t="s">
        <v>89</v>
      </c>
      <c r="M84" s="12"/>
    </row>
    <row r="85" spans="2:13" s="11" customFormat="1" ht="39.950000000000003" customHeight="1">
      <c r="B85" s="89" t="s">
        <v>42</v>
      </c>
      <c r="C85" s="30">
        <v>-2811.7000000000003</v>
      </c>
      <c r="D85" s="30">
        <v>-761.59999999999991</v>
      </c>
      <c r="E85" s="30">
        <v>-1879</v>
      </c>
      <c r="F85" s="30">
        <v>-1649.3</v>
      </c>
      <c r="G85" s="30">
        <v>-3913.8</v>
      </c>
      <c r="H85" s="30">
        <v>-1748.8</v>
      </c>
      <c r="I85" s="30">
        <v>-1350.9</v>
      </c>
      <c r="J85" s="30">
        <v>-872.1</v>
      </c>
      <c r="K85" s="29">
        <v>-1205.5999999999999</v>
      </c>
      <c r="L85" s="87" t="s">
        <v>90</v>
      </c>
      <c r="M85" s="12"/>
    </row>
    <row r="86" spans="2:13" s="11" customFormat="1" ht="39.950000000000003" customHeight="1">
      <c r="B86" s="75" t="s">
        <v>43</v>
      </c>
      <c r="C86" s="170">
        <v>678</v>
      </c>
      <c r="D86" s="85">
        <v>518.1</v>
      </c>
      <c r="E86" s="85">
        <v>539.79999999999995</v>
      </c>
      <c r="F86" s="85">
        <v>441.5</v>
      </c>
      <c r="G86" s="85">
        <v>683.4</v>
      </c>
      <c r="H86" s="85">
        <v>1424.5</v>
      </c>
      <c r="I86" s="85">
        <v>1147.7</v>
      </c>
      <c r="J86" s="85">
        <v>1385.5</v>
      </c>
      <c r="K86" s="159">
        <v>659.9</v>
      </c>
      <c r="L86" s="77" t="s">
        <v>103</v>
      </c>
      <c r="M86" s="12"/>
    </row>
    <row r="87" spans="2:13" s="11" customFormat="1" ht="39.950000000000003" customHeight="1">
      <c r="B87" s="74"/>
      <c r="C87" s="30"/>
      <c r="D87" s="30"/>
      <c r="E87" s="30"/>
      <c r="F87" s="30"/>
      <c r="G87" s="30"/>
      <c r="H87" s="18"/>
      <c r="I87" s="124"/>
      <c r="J87" s="19"/>
      <c r="K87" s="29" t="s">
        <v>131</v>
      </c>
      <c r="L87" s="76"/>
      <c r="M87" s="12"/>
    </row>
    <row r="88" spans="2:13" s="11" customFormat="1" ht="39.950000000000003" customHeight="1">
      <c r="B88" s="74"/>
      <c r="C88" s="30"/>
      <c r="D88" s="30"/>
      <c r="E88" s="30"/>
      <c r="F88" s="30"/>
      <c r="G88" s="30"/>
      <c r="H88" s="18"/>
      <c r="I88" s="124"/>
      <c r="J88" s="19"/>
      <c r="K88" s="29" t="s">
        <v>132</v>
      </c>
      <c r="L88" s="76"/>
      <c r="M88" s="12"/>
    </row>
    <row r="89" spans="2:13" s="11" customFormat="1" ht="39.950000000000003" customHeight="1">
      <c r="B89" s="89" t="s">
        <v>6</v>
      </c>
      <c r="C89" s="30">
        <v>3726.6</v>
      </c>
      <c r="D89" s="30">
        <v>4108.2</v>
      </c>
      <c r="E89" s="30">
        <v>1000.3</v>
      </c>
      <c r="F89" s="30">
        <v>1958.6</v>
      </c>
      <c r="G89" s="30">
        <v>4123.6000000000004</v>
      </c>
      <c r="H89" s="30">
        <v>5253.5</v>
      </c>
      <c r="I89" s="144">
        <v>5132.3999999999996</v>
      </c>
      <c r="J89" s="30">
        <v>5650.7</v>
      </c>
      <c r="K89" s="29">
        <v>3940.3</v>
      </c>
      <c r="L89" s="87" t="s">
        <v>32</v>
      </c>
      <c r="M89" s="12"/>
    </row>
    <row r="90" spans="2:13" s="11" customFormat="1" ht="39.950000000000003" customHeight="1">
      <c r="B90" s="132"/>
      <c r="C90" s="86"/>
      <c r="D90" s="86"/>
      <c r="E90" s="86"/>
      <c r="F90" s="86"/>
      <c r="G90" s="86"/>
      <c r="H90" s="133"/>
      <c r="I90" s="135"/>
      <c r="J90" s="86"/>
      <c r="K90" s="133" t="s">
        <v>131</v>
      </c>
      <c r="L90" s="134"/>
      <c r="M90" s="12"/>
    </row>
    <row r="91" spans="2:13" s="11" customFormat="1" ht="39.950000000000003" customHeight="1">
      <c r="B91" s="127"/>
      <c r="C91" s="128"/>
      <c r="D91" s="128"/>
      <c r="E91" s="128"/>
      <c r="F91" s="128"/>
      <c r="G91" s="128"/>
      <c r="H91" s="129"/>
      <c r="I91" s="131"/>
      <c r="J91" s="128"/>
      <c r="K91" s="129" t="s">
        <v>132</v>
      </c>
      <c r="L91" s="130"/>
      <c r="M91" s="12"/>
    </row>
    <row r="92" spans="2:13" s="11" customFormat="1" ht="39.950000000000003" customHeight="1">
      <c r="B92" s="127" t="s">
        <v>106</v>
      </c>
      <c r="C92" s="128">
        <v>984.6</v>
      </c>
      <c r="D92" s="128">
        <v>1037.5999999999999</v>
      </c>
      <c r="E92" s="128">
        <v>270.8</v>
      </c>
      <c r="F92" s="128">
        <v>651.9</v>
      </c>
      <c r="G92" s="128">
        <v>1040.7</v>
      </c>
      <c r="H92" s="129">
        <v>1318.8</v>
      </c>
      <c r="I92" s="131">
        <v>1373.3</v>
      </c>
      <c r="J92" s="128">
        <v>1452.5</v>
      </c>
      <c r="K92" s="129">
        <v>963.5</v>
      </c>
      <c r="L92" s="130" t="s">
        <v>107</v>
      </c>
      <c r="M92" s="12"/>
    </row>
    <row r="93" spans="2:13" s="11" customFormat="1" ht="39.950000000000003" customHeight="1">
      <c r="B93" s="74"/>
      <c r="C93" s="30"/>
      <c r="D93" s="30"/>
      <c r="E93" s="30"/>
      <c r="F93" s="30"/>
      <c r="G93" s="30"/>
      <c r="H93" s="18"/>
      <c r="I93" s="124"/>
      <c r="J93" s="19"/>
      <c r="K93" s="29" t="s">
        <v>133</v>
      </c>
      <c r="L93" s="76"/>
      <c r="M93" s="12"/>
    </row>
    <row r="94" spans="2:13" s="11" customFormat="1" ht="39.950000000000003" customHeight="1">
      <c r="B94" s="74"/>
      <c r="C94" s="30"/>
      <c r="D94" s="30"/>
      <c r="E94" s="30"/>
      <c r="F94" s="30"/>
      <c r="G94" s="30"/>
      <c r="H94" s="18"/>
      <c r="I94" s="124"/>
      <c r="J94" s="19"/>
      <c r="K94" s="29" t="s">
        <v>126</v>
      </c>
      <c r="L94" s="76"/>
      <c r="M94" s="12"/>
    </row>
    <row r="95" spans="2:13" s="11" customFormat="1" ht="39.950000000000003" customHeight="1">
      <c r="B95" s="89" t="s">
        <v>108</v>
      </c>
      <c r="C95" s="30">
        <v>2606.3000000000002</v>
      </c>
      <c r="D95" s="30">
        <v>2687.3</v>
      </c>
      <c r="E95" s="30">
        <v>2761.7</v>
      </c>
      <c r="F95" s="30">
        <v>2845.3</v>
      </c>
      <c r="G95" s="30">
        <v>2912.4</v>
      </c>
      <c r="H95" s="30">
        <v>2985.5</v>
      </c>
      <c r="I95" s="144">
        <v>3033.5</v>
      </c>
      <c r="J95" s="30">
        <v>3171.2</v>
      </c>
      <c r="K95" s="29">
        <v>2103.1999999999998</v>
      </c>
      <c r="L95" s="87" t="s">
        <v>110</v>
      </c>
      <c r="M95" s="12"/>
    </row>
    <row r="96" spans="2:13" s="11" customFormat="1" ht="39.950000000000003" customHeight="1">
      <c r="B96" s="136"/>
      <c r="C96" s="128"/>
      <c r="D96" s="128"/>
      <c r="E96" s="128"/>
      <c r="F96" s="128"/>
      <c r="G96" s="128"/>
      <c r="H96" s="137"/>
      <c r="I96" s="138"/>
      <c r="J96" s="149"/>
      <c r="K96" s="129" t="s">
        <v>133</v>
      </c>
      <c r="L96" s="139"/>
      <c r="M96" s="12"/>
    </row>
    <row r="97" spans="2:13" s="11" customFormat="1" ht="39.950000000000003" customHeight="1">
      <c r="B97" s="136"/>
      <c r="C97" s="128"/>
      <c r="D97" s="128"/>
      <c r="E97" s="128"/>
      <c r="F97" s="128"/>
      <c r="G97" s="128"/>
      <c r="H97" s="137"/>
      <c r="I97" s="138"/>
      <c r="J97" s="149"/>
      <c r="K97" s="129" t="s">
        <v>126</v>
      </c>
      <c r="L97" s="139"/>
      <c r="M97" s="12"/>
    </row>
    <row r="98" spans="2:13" s="11" customFormat="1" ht="39.950000000000003" customHeight="1">
      <c r="B98" s="140" t="s">
        <v>109</v>
      </c>
      <c r="C98" s="141">
        <v>429.1</v>
      </c>
      <c r="D98" s="141">
        <v>735</v>
      </c>
      <c r="E98" s="141">
        <v>784.3</v>
      </c>
      <c r="F98" s="141">
        <v>788.3</v>
      </c>
      <c r="G98" s="141">
        <v>885.7</v>
      </c>
      <c r="H98" s="142">
        <v>924.3</v>
      </c>
      <c r="I98" s="145">
        <v>1098.4000000000001</v>
      </c>
      <c r="J98" s="141">
        <v>1253.9000000000001</v>
      </c>
      <c r="K98" s="142">
        <v>806.3</v>
      </c>
      <c r="L98" s="143" t="s">
        <v>111</v>
      </c>
      <c r="M98" s="12"/>
    </row>
    <row r="99" spans="2:13" customFormat="1" ht="15">
      <c r="B99" s="174"/>
      <c r="C99" s="174"/>
      <c r="D99" s="174"/>
      <c r="E99" s="174"/>
      <c r="F99" s="174"/>
      <c r="G99" s="174"/>
      <c r="H99" s="174"/>
      <c r="I99" s="174"/>
      <c r="J99" s="174"/>
      <c r="K99" s="174"/>
      <c r="L99" s="174"/>
    </row>
    <row r="100" spans="2:13" customFormat="1" ht="66" customHeight="1">
      <c r="B100" s="179" t="s">
        <v>124</v>
      </c>
      <c r="C100" s="174"/>
      <c r="D100" s="174"/>
      <c r="E100" s="174"/>
      <c r="F100" s="174"/>
      <c r="G100" s="174"/>
      <c r="H100" s="174"/>
      <c r="I100" s="197" t="s">
        <v>125</v>
      </c>
      <c r="J100" s="197"/>
      <c r="K100" s="197"/>
      <c r="L100" s="197"/>
    </row>
    <row r="101" spans="2:13" customFormat="1" ht="15"/>
    <row r="102" spans="2:13" customFormat="1" ht="15"/>
    <row r="103" spans="2:13" customFormat="1" ht="15"/>
    <row r="104" spans="2:13" customFormat="1" ht="15"/>
    <row r="105" spans="2:13" customFormat="1" ht="15"/>
    <row r="106" spans="2:13" customFormat="1" ht="15"/>
    <row r="107" spans="2:13" customFormat="1" ht="15"/>
    <row r="108" spans="2:13" customFormat="1" ht="15">
      <c r="D108" s="4"/>
      <c r="E108" s="4"/>
      <c r="F108" s="4"/>
      <c r="G108" s="4"/>
      <c r="H108" s="4"/>
      <c r="I108" s="4"/>
      <c r="J108" s="4"/>
      <c r="K108" s="4"/>
    </row>
    <row r="109" spans="2:13" customFormat="1" ht="15">
      <c r="D109" s="4"/>
      <c r="E109" s="4"/>
      <c r="F109" s="4"/>
      <c r="G109" s="4"/>
      <c r="H109" s="4"/>
      <c r="I109" s="4"/>
      <c r="J109" s="4"/>
      <c r="K109" s="4"/>
    </row>
    <row r="110" spans="2:13" customFormat="1" ht="15">
      <c r="D110" s="4"/>
      <c r="E110" s="4"/>
      <c r="F110" s="4"/>
      <c r="G110" s="4"/>
      <c r="H110" s="4"/>
      <c r="I110" s="4"/>
      <c r="J110" s="4"/>
      <c r="K110" s="4"/>
    </row>
    <row r="111" spans="2:13" customFormat="1" ht="15">
      <c r="D111" s="4"/>
      <c r="E111" s="4"/>
      <c r="F111" s="4"/>
      <c r="G111" s="4"/>
      <c r="H111" s="4"/>
      <c r="I111" s="4"/>
      <c r="J111" s="4"/>
      <c r="K111" s="4"/>
    </row>
    <row r="112" spans="2:13" customFormat="1" ht="15">
      <c r="D112" s="4"/>
    </row>
    <row r="113" spans="4:11" customFormat="1" ht="15"/>
    <row r="114" spans="4:11" customFormat="1" ht="15">
      <c r="D114" s="5"/>
      <c r="E114" s="5"/>
      <c r="F114" s="5"/>
      <c r="G114" s="5"/>
      <c r="H114" s="5"/>
      <c r="I114" s="5"/>
      <c r="J114" s="5"/>
      <c r="K114" s="5"/>
    </row>
    <row r="115" spans="4:11" customFormat="1" ht="15">
      <c r="D115" s="5"/>
      <c r="E115" s="5"/>
      <c r="F115" s="5"/>
      <c r="G115" s="5"/>
      <c r="H115" s="5"/>
      <c r="I115" s="5"/>
      <c r="J115" s="5"/>
      <c r="K115" s="5"/>
    </row>
    <row r="116" spans="4:11" customFormat="1" ht="15">
      <c r="D116" s="5"/>
      <c r="E116" s="5"/>
      <c r="F116" s="5"/>
      <c r="G116" s="5"/>
      <c r="H116" s="5"/>
      <c r="I116" s="5"/>
      <c r="J116" s="5"/>
      <c r="K116" s="5"/>
    </row>
    <row r="117" spans="4:11" customFormat="1" ht="15">
      <c r="D117" s="5"/>
      <c r="E117" s="5"/>
      <c r="F117" s="5"/>
      <c r="G117" s="5"/>
      <c r="H117" s="5"/>
      <c r="I117" s="5"/>
      <c r="J117" s="5"/>
      <c r="K117" s="5"/>
    </row>
    <row r="118" spans="4:11" customFormat="1" ht="15"/>
    <row r="119" spans="4:11" customFormat="1" ht="15"/>
    <row r="120" spans="4:11" customFormat="1" ht="15"/>
    <row r="121" spans="4:11" customFormat="1" ht="15"/>
    <row r="122" spans="4:11" customFormat="1" ht="15"/>
    <row r="123" spans="4:11" customFormat="1" ht="15"/>
    <row r="124" spans="4:11" customFormat="1" ht="15"/>
    <row r="125" spans="4:11" customFormat="1" ht="15"/>
    <row r="126" spans="4:11" customFormat="1" ht="15"/>
    <row r="127" spans="4:11" customFormat="1" ht="15"/>
    <row r="128" spans="4:11" customFormat="1" ht="15"/>
    <row r="129" customFormat="1" ht="15"/>
    <row r="130" customFormat="1" ht="15"/>
    <row r="131" customFormat="1" ht="15"/>
    <row r="132" customFormat="1" ht="15"/>
    <row r="133" customFormat="1" ht="15"/>
    <row r="134" customFormat="1" ht="15"/>
    <row r="135" customFormat="1" ht="15"/>
    <row r="136" customFormat="1" ht="15"/>
    <row r="137" customFormat="1" ht="15"/>
    <row r="138" customFormat="1" ht="15"/>
    <row r="139" customFormat="1" ht="15"/>
    <row r="140" customFormat="1" ht="15"/>
    <row r="141" customFormat="1" ht="15"/>
    <row r="142" customFormat="1" ht="15"/>
    <row r="143" customFormat="1" ht="15"/>
    <row r="144" customFormat="1" ht="15"/>
    <row r="145" customFormat="1" ht="15"/>
    <row r="146" customFormat="1" ht="15"/>
    <row r="147" customFormat="1" ht="15"/>
    <row r="148" customFormat="1" ht="15"/>
    <row r="149" customFormat="1" ht="15"/>
    <row r="150" customFormat="1" ht="15"/>
    <row r="151" customFormat="1" ht="15"/>
    <row r="152" customFormat="1" ht="15"/>
    <row r="153" customFormat="1" ht="15"/>
    <row r="154" customFormat="1" ht="15"/>
    <row r="155" customFormat="1" ht="15"/>
    <row r="156" customFormat="1" ht="15"/>
    <row r="157" customFormat="1" ht="15"/>
    <row r="158" customFormat="1" ht="15"/>
    <row r="159" customFormat="1" ht="15"/>
    <row r="160" customFormat="1" ht="15"/>
    <row r="161" customFormat="1" ht="15"/>
    <row r="162" customFormat="1" ht="15"/>
    <row r="163" customFormat="1" ht="15"/>
    <row r="164" customFormat="1" ht="15"/>
    <row r="165" customFormat="1" ht="15"/>
    <row r="166" customFormat="1" ht="15"/>
    <row r="167" customFormat="1" ht="15"/>
    <row r="168" customFormat="1" ht="15"/>
    <row r="169" customFormat="1" ht="15"/>
    <row r="170" customFormat="1" ht="15"/>
    <row r="171" customFormat="1" ht="15"/>
    <row r="172" customFormat="1" ht="15"/>
    <row r="173" customFormat="1" ht="15"/>
    <row r="174" customFormat="1" ht="15"/>
    <row r="175" customFormat="1" ht="15"/>
    <row r="176" customFormat="1" ht="15"/>
    <row r="177" customFormat="1" ht="15"/>
    <row r="178" customFormat="1" ht="15"/>
    <row r="179" customFormat="1" ht="15"/>
    <row r="180" customFormat="1" ht="15"/>
    <row r="181" customFormat="1" ht="15"/>
    <row r="182" customFormat="1" ht="15"/>
    <row r="183" customFormat="1" ht="15"/>
    <row r="184" customFormat="1" ht="15"/>
  </sheetData>
  <mergeCells count="62">
    <mergeCell ref="B12:B13"/>
    <mergeCell ref="B23:B24"/>
    <mergeCell ref="B33:B34"/>
    <mergeCell ref="B50:B51"/>
    <mergeCell ref="I41:I42"/>
    <mergeCell ref="B21:B22"/>
    <mergeCell ref="B41:B42"/>
    <mergeCell ref="L12:L13"/>
    <mergeCell ref="I53:I54"/>
    <mergeCell ref="C51:J51"/>
    <mergeCell ref="C49:J49"/>
    <mergeCell ref="C50:J50"/>
    <mergeCell ref="J53:J54"/>
    <mergeCell ref="G53:G54"/>
    <mergeCell ref="H53:H54"/>
    <mergeCell ref="F53:F54"/>
    <mergeCell ref="L21:L22"/>
    <mergeCell ref="E41:E42"/>
    <mergeCell ref="L33:L34"/>
    <mergeCell ref="K6:K7"/>
    <mergeCell ref="B8:B9"/>
    <mergeCell ref="L8:L9"/>
    <mergeCell ref="C2:J2"/>
    <mergeCell ref="C3:J3"/>
    <mergeCell ref="C4:J4"/>
    <mergeCell ref="G6:G7"/>
    <mergeCell ref="E6:E7"/>
    <mergeCell ref="J6:J7"/>
    <mergeCell ref="I6:I7"/>
    <mergeCell ref="H6:H7"/>
    <mergeCell ref="D6:D7"/>
    <mergeCell ref="F6:F7"/>
    <mergeCell ref="C6:C7"/>
    <mergeCell ref="B6:B7"/>
    <mergeCell ref="I100:L100"/>
    <mergeCell ref="L23:L24"/>
    <mergeCell ref="E33:E34"/>
    <mergeCell ref="F33:F34"/>
    <mergeCell ref="G33:G34"/>
    <mergeCell ref="I33:I34"/>
    <mergeCell ref="F41:F42"/>
    <mergeCell ref="G41:G42"/>
    <mergeCell ref="H41:H42"/>
    <mergeCell ref="H33:H34"/>
    <mergeCell ref="K53:K54"/>
    <mergeCell ref="G47:L47"/>
    <mergeCell ref="B47:F47"/>
    <mergeCell ref="D53:D54"/>
    <mergeCell ref="E53:E54"/>
    <mergeCell ref="J70:J71"/>
    <mergeCell ref="B77:B78"/>
    <mergeCell ref="L77:L78"/>
    <mergeCell ref="F70:F71"/>
    <mergeCell ref="L55:L56"/>
    <mergeCell ref="B70:B71"/>
    <mergeCell ref="L70:L71"/>
    <mergeCell ref="B53:B54"/>
    <mergeCell ref="C53:C54"/>
    <mergeCell ref="G70:G71"/>
    <mergeCell ref="H70:H71"/>
    <mergeCell ref="I70:I71"/>
    <mergeCell ref="B55:B56"/>
  </mergeCells>
  <printOptions horizontalCentered="1" verticalCentered="1"/>
  <pageMargins left="0.19685039370078741" right="0.19685039370078741" top="0.15748031496062992" bottom="0.15748031496062992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2026-10-13T05:54:38Z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CBJ\ad-20022</vt:lpwstr>
  </property>
  <property fmtid="{D5CDD505-2E9C-101B-9397-08002B2CF9AE}" pid="4" name="DLPManualFileClassificationLastModificationDate">
    <vt:lpwstr>1730958323</vt:lpwstr>
  </property>
  <property fmtid="{D5CDD505-2E9C-101B-9397-08002B2CF9AE}" pid="5" name="DLPManualFileClassificationVersion">
    <vt:lpwstr>11.10.100.17</vt:lpwstr>
  </property>
</Properties>
</file>