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43044\Shard Folder Statistics\ststistics data\النشرة السنوية 2023\"/>
    </mc:Choice>
  </mc:AlternateContent>
  <bookViews>
    <workbookView xWindow="360" yWindow="300" windowWidth="11340" windowHeight="5340" tabRatio="601"/>
  </bookViews>
  <sheets>
    <sheet name="si_40" sheetId="1" r:id="rId1"/>
  </sheets>
  <definedNames>
    <definedName name="_xlnm.Print_Area" localSheetId="0">si_40!$F$1:$U$52</definedName>
  </definedNames>
  <calcPr calcId="162913"/>
</workbook>
</file>

<file path=xl/calcChain.xml><?xml version="1.0" encoding="utf-8"?>
<calcChain xmlns="http://schemas.openxmlformats.org/spreadsheetml/2006/main">
  <c r="I49" i="1" l="1"/>
  <c r="J49" i="1"/>
  <c r="K49" i="1"/>
  <c r="L49" i="1"/>
  <c r="AF18" i="1" l="1"/>
  <c r="AF48" i="1" s="1"/>
  <c r="AF23" i="1"/>
  <c r="AF49" i="1" s="1"/>
  <c r="AK23" i="1"/>
</calcChain>
</file>

<file path=xl/sharedStrings.xml><?xml version="1.0" encoding="utf-8"?>
<sst xmlns="http://schemas.openxmlformats.org/spreadsheetml/2006/main" count="81" uniqueCount="78">
  <si>
    <t>الصناعـــــة</t>
  </si>
  <si>
    <t>الرقم القياسي العام</t>
  </si>
  <si>
    <t>Industry</t>
  </si>
  <si>
    <t xml:space="preserve"> </t>
  </si>
  <si>
    <t xml:space="preserve">  Mining and Quarrying :</t>
  </si>
  <si>
    <t xml:space="preserve">  Manufacturing :</t>
  </si>
  <si>
    <t>General Index</t>
  </si>
  <si>
    <t>Percentage Change</t>
  </si>
  <si>
    <t>الاهمية</t>
  </si>
  <si>
    <t>النسبيــة</t>
  </si>
  <si>
    <t>Weight</t>
  </si>
  <si>
    <t>:الصناعات الاستخراجية </t>
  </si>
  <si>
    <t>الصناعات التحويلية:</t>
  </si>
  <si>
    <t>Source :  Department of Statistics.</t>
  </si>
  <si>
    <t>معدل التغير (%)   </t>
  </si>
  <si>
    <t>(1)       : أولية.</t>
  </si>
  <si>
    <t xml:space="preserve"> (1)      :  Preliminary. </t>
  </si>
  <si>
    <t>(2010=100)</t>
  </si>
  <si>
    <t>صناعة منتجات التبغ</t>
  </si>
  <si>
    <t>صنع المنتجات الغذائية</t>
  </si>
  <si>
    <t>صنع المشروبات</t>
  </si>
  <si>
    <t>صنع المنسوجات</t>
  </si>
  <si>
    <t>صنع الملبوسات</t>
  </si>
  <si>
    <t>صنع المنتجات الجلدية</t>
  </si>
  <si>
    <t>صنع الخشب ومنتجات الخشب بأستثناء الاثاث</t>
  </si>
  <si>
    <t>صنع الورق ومنتجات الورق</t>
  </si>
  <si>
    <t>الطباعة واستنساخ وسائط الاعلام المسجلة</t>
  </si>
  <si>
    <t>صنع المنتجات النفطية المكررة</t>
  </si>
  <si>
    <t>صنع المواد والمنتجات الكيميائية</t>
  </si>
  <si>
    <t>صنع المنتجات والمستحضرات الصيدلانية</t>
  </si>
  <si>
    <t>صنع منتجات المطاط واللدائن</t>
  </si>
  <si>
    <t>صنع منتجات المعادن اللافلزية الاخرى</t>
  </si>
  <si>
    <t>صنع الفلزات القاعدية</t>
  </si>
  <si>
    <t>صنع منتجات المعادن المشكلة، بأستثناء الآلات والمعدات</t>
  </si>
  <si>
    <t>صنع الحواسيب والمنتجات الالكترونية والبصرية</t>
  </si>
  <si>
    <t>صنع المعدات الكهربائية</t>
  </si>
  <si>
    <t>صنع الآلات والمعدات الغير مصنفة في موضع آخر</t>
  </si>
  <si>
    <t>صناعة المركبات ذات المحركات والابدان</t>
  </si>
  <si>
    <t>صنع الأثاث</t>
  </si>
  <si>
    <t>الصناعات التحويلية الاخرى</t>
  </si>
  <si>
    <t>توليد ونقل وتوزيع الطاقة (الكهربائية)</t>
  </si>
  <si>
    <t>استخراج النفط الخام والغاز الطبيعي</t>
  </si>
  <si>
    <t>استغلال المحاجر</t>
  </si>
  <si>
    <t>إستخراج المعادن الكيميائية والأسمدة الطبيعية</t>
  </si>
  <si>
    <t>Quarrying of stone, sand and clay</t>
  </si>
  <si>
    <t>Mining of chemical and fertilizer minerals</t>
  </si>
  <si>
    <t>Manufacture of food products</t>
  </si>
  <si>
    <t>Manufacture of beverages</t>
  </si>
  <si>
    <t>Manufacture of tobacco products</t>
  </si>
  <si>
    <t>Manufacture of textiles</t>
  </si>
  <si>
    <t>Manufacture of wearing apparel</t>
  </si>
  <si>
    <t>Manufacture of leather and related</t>
  </si>
  <si>
    <t>Manufacture of wood and of products of wood except furniture</t>
  </si>
  <si>
    <t>Manufacture of paper and paper products</t>
  </si>
  <si>
    <t>Printing and reproduction of recorded media</t>
  </si>
  <si>
    <t>Manufacture of chemicals and chemical products</t>
  </si>
  <si>
    <t>Manufacture of pharmaceuticals,medicinal chemical and botanical products</t>
  </si>
  <si>
    <t>Manufacture of rubber and plastics products</t>
  </si>
  <si>
    <t>Manufacture of other non-metallicmineral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</si>
  <si>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</si>
  <si>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</si>
  <si>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</si>
  <si>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</si>
  <si>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</si>
  <si>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</si>
  <si>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furniture</t>
  </si>
  <si>
    <t>Other manufacturing</t>
  </si>
  <si>
    <t>Electricity, gas, steam and air conditioning supply</t>
  </si>
  <si>
    <t>-</t>
  </si>
  <si>
    <t xml:space="preserve"> المصدر :   دائرة الاحصاءات العامة </t>
  </si>
  <si>
    <t>TABLE NO. (40):  INDUSTRIAL PRODUCTION QUANTITY INDEX( CONTINUED)</t>
  </si>
  <si>
    <t>جدول رقم (40): الرقم  القياسي لكميات الانتاج الصناعي ( تابع )</t>
  </si>
  <si>
    <t>TABLE NO. (40):  INDUSTRIAL PRODUCTION QUANTITY INDEX</t>
  </si>
  <si>
    <t xml:space="preserve">جدول رقم (40): الرقم  القياسي لكميات الانتاج الصناعي </t>
  </si>
  <si>
    <t>Extraction of crude petroleum and natural gas</t>
  </si>
  <si>
    <t>Manufacture of coke and refined petroleum products</t>
  </si>
  <si>
    <r>
      <rPr>
        <b/>
        <vertAlign val="superscript"/>
        <sz val="18"/>
        <rFont val="Times New Roman"/>
        <family val="1"/>
      </rPr>
      <t>(1)</t>
    </r>
    <r>
      <rPr>
        <b/>
        <sz val="18"/>
        <rFont val="Times New Roman"/>
        <family val="1"/>
      </rPr>
      <t>2021</t>
    </r>
  </si>
  <si>
    <r>
      <rPr>
        <b/>
        <vertAlign val="superscript"/>
        <sz val="18"/>
        <rFont val="Times New Roman"/>
        <family val="1"/>
      </rPr>
      <t>(1)</t>
    </r>
    <r>
      <rPr>
        <b/>
        <sz val="18"/>
        <rFont val="Times New Roman"/>
        <family val="1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</si>
</sst>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3" x14ac:knownFonts="1">
    <font>
      <sz val="10"/>
      <name val="Arial"/>
      <charset val="178"/>
    </font>
    <font>
      <sz val="10"/>
      <name val="Arial"/>
      <family val="2"/>
    </font>
    <font>
      <sz val="18"/>
      <name val="Times New Roman"/>
      <family val="1"/>
    </font>
    <font>
      <b/>
      <sz val="18"/>
      <name val="Times New Roman"/>
      <family val="1"/>
    </font>
    <font>
      <sz val="10"/>
      <name val="Times New Roman"/>
      <family val="1"/>
    </font>
    <font>
      <sz val="24"/>
      <name val="Times New Roman"/>
      <family val="1"/>
    </font>
    <font>
      <b/>
      <sz val="24"/>
      <name val="Times New Roman"/>
      <family val="1"/>
    </font>
    <font>
      <b/>
      <i/>
      <sz val="18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20"/>
      <name val="Times New Roman"/>
      <family val="1"/>
    </font>
    <font>
      <b/>
      <sz val="22"/>
      <name val="Times New Roman"/>
      <family val="1"/>
    </font>
    <font>
      <b/>
      <sz val="19"/>
      <name val="Times New Roman"/>
      <family val="1"/>
    </font>
    <font>
      <sz val="19"/>
      <name val="Times New Roman"/>
      <family val="1"/>
    </font>
    <font>
      <sz val="20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b/>
      <vertAlign val="superscript"/>
      <sz val="18"/>
      <name val="Times New Roman"/>
      <family val="1"/>
    </font>
    <font>
      <sz val="17"/>
      <name val="Times New Roman"/>
      <family val="1"/>
    </font>
    <font>
      <b/>
      <sz val="17.5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  <font>
      <sz val="10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15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0"/>
      </bottom>
      <diagonal/>
    </border>
    <border>
      <left style="thin">
        <color theme="1"/>
      </left>
      <right/>
      <top style="thin">
        <color theme="0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theme="0"/>
      </right>
      <top style="thin">
        <color theme="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1"/>
      </top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4">
    <xf numFmtId="0" fontId="0" fillId="0" borderId="0"/>
    <xf numFmtId="0" fontId="21" fillId="0" borderId="0"/>
    <xf numFmtId="0" fontId="1" fillId="0" borderId="0" applyNumberFormat="0" applyFill="0" applyBorder="0" applyAlignment="0" applyProtection="0"/>
    <xf numFmtId="0" fontId="20" fillId="0" borderId="0"/>
  </cellStyleXfs>
  <cellXfs count="225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quotePrefix="1" applyFont="1" applyBorder="1" applyAlignment="1">
      <alignment horizontal="centerContinuous" vertical="center"/>
    </xf>
    <xf numFmtId="0" fontId="4" fillId="0" borderId="0" xfId="0" applyFont="1"/>
    <xf numFmtId="0" fontId="5" fillId="0" borderId="0" xfId="0" applyFont="1" applyFill="1" applyAlignment="1">
      <alignment vertical="center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 readingOrder="2"/>
    </xf>
    <xf numFmtId="164" fontId="2" fillId="0" borderId="0" xfId="0" applyNumberFormat="1" applyFont="1" applyFill="1" applyBorder="1" applyAlignment="1">
      <alignment horizontal="right" vertical="center" readingOrder="1"/>
    </xf>
    <xf numFmtId="164" fontId="4" fillId="0" borderId="0" xfId="0" applyNumberFormat="1" applyFont="1"/>
    <xf numFmtId="164" fontId="3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left" vertical="center"/>
    </xf>
    <xf numFmtId="164" fontId="3" fillId="3" borderId="0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right" vertical="center"/>
    </xf>
    <xf numFmtId="164" fontId="12" fillId="4" borderId="0" xfId="0" applyNumberFormat="1" applyFont="1" applyFill="1" applyBorder="1" applyAlignment="1">
      <alignment horizontal="right" vertical="center" readingOrder="1"/>
    </xf>
    <xf numFmtId="164" fontId="13" fillId="2" borderId="0" xfId="0" applyNumberFormat="1" applyFont="1" applyFill="1" applyBorder="1" applyAlignment="1">
      <alignment horizontal="left" vertical="center"/>
    </xf>
    <xf numFmtId="164" fontId="2" fillId="5" borderId="0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Border="1" applyAlignment="1">
      <alignment horizontal="right" vertical="center" readingOrder="1"/>
    </xf>
    <xf numFmtId="164" fontId="2" fillId="6" borderId="0" xfId="0" applyNumberFormat="1" applyFont="1" applyFill="1" applyBorder="1" applyAlignment="1">
      <alignment horizontal="right" vertical="center" readingOrder="1"/>
    </xf>
    <xf numFmtId="164" fontId="13" fillId="6" borderId="0" xfId="0" applyNumberFormat="1" applyFont="1" applyFill="1" applyBorder="1" applyAlignment="1">
      <alignment horizontal="left" vertical="center"/>
    </xf>
    <xf numFmtId="164" fontId="2" fillId="6" borderId="0" xfId="0" applyNumberFormat="1" applyFont="1" applyFill="1" applyBorder="1" applyAlignment="1">
      <alignment horizontal="center" vertical="center"/>
    </xf>
    <xf numFmtId="164" fontId="13" fillId="6" borderId="0" xfId="0" applyNumberFormat="1" applyFont="1" applyFill="1" applyBorder="1" applyAlignment="1">
      <alignment horizontal="right" vertical="center" readingOrder="1"/>
    </xf>
    <xf numFmtId="0" fontId="13" fillId="5" borderId="0" xfId="0" applyFont="1" applyFill="1" applyBorder="1" applyAlignment="1">
      <alignment horizontal="left" vertical="center"/>
    </xf>
    <xf numFmtId="0" fontId="13" fillId="5" borderId="0" xfId="0" applyFont="1" applyFill="1" applyBorder="1" applyAlignment="1">
      <alignment horizontal="right" vertical="center"/>
    </xf>
    <xf numFmtId="0" fontId="13" fillId="6" borderId="0" xfId="0" applyFont="1" applyFill="1" applyBorder="1" applyAlignment="1">
      <alignment horizontal="left" vertical="center"/>
    </xf>
    <xf numFmtId="0" fontId="13" fillId="6" borderId="0" xfId="0" applyFont="1" applyFill="1" applyBorder="1" applyAlignment="1">
      <alignment horizontal="right" vertical="center"/>
    </xf>
    <xf numFmtId="0" fontId="12" fillId="5" borderId="0" xfId="0" applyFont="1" applyFill="1" applyBorder="1" applyAlignment="1">
      <alignment horizontal="left" vertical="center"/>
    </xf>
    <xf numFmtId="164" fontId="3" fillId="5" borderId="0" xfId="0" applyNumberFormat="1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right" vertical="center"/>
    </xf>
    <xf numFmtId="0" fontId="22" fillId="7" borderId="0" xfId="0" applyFont="1" applyFill="1"/>
    <xf numFmtId="164" fontId="14" fillId="0" borderId="0" xfId="0" applyNumberFormat="1" applyFont="1"/>
    <xf numFmtId="164" fontId="2" fillId="5" borderId="0" xfId="0" quotePrefix="1" applyNumberFormat="1" applyFont="1" applyFill="1" applyBorder="1" applyAlignment="1">
      <alignment horizontal="center" vertical="center"/>
    </xf>
    <xf numFmtId="164" fontId="13" fillId="5" borderId="0" xfId="0" applyNumberFormat="1" applyFont="1" applyFill="1" applyBorder="1" applyAlignment="1">
      <alignment horizontal="right" vertical="center"/>
    </xf>
    <xf numFmtId="164" fontId="2" fillId="3" borderId="0" xfId="0" applyNumberFormat="1" applyFont="1" applyFill="1" applyBorder="1" applyAlignment="1">
      <alignment horizontal="center" vertical="center"/>
    </xf>
    <xf numFmtId="164" fontId="2" fillId="6" borderId="0" xfId="0" quotePrefix="1" applyNumberFormat="1" applyFont="1" applyFill="1" applyBorder="1" applyAlignment="1">
      <alignment horizontal="center" vertical="center"/>
    </xf>
    <xf numFmtId="164" fontId="13" fillId="6" borderId="0" xfId="0" applyNumberFormat="1" applyFont="1" applyFill="1" applyBorder="1" applyAlignment="1">
      <alignment horizontal="right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Border="1" applyAlignment="1">
      <alignment horizontal="right" vertical="center"/>
    </xf>
    <xf numFmtId="0" fontId="2" fillId="0" borderId="0" xfId="0" applyFont="1"/>
    <xf numFmtId="164" fontId="13" fillId="3" borderId="0" xfId="0" applyNumberFormat="1" applyFont="1" applyFill="1" applyBorder="1" applyAlignment="1">
      <alignment horizontal="left" vertical="center"/>
    </xf>
    <xf numFmtId="164" fontId="13" fillId="3" borderId="0" xfId="0" applyNumberFormat="1" applyFont="1" applyFill="1" applyBorder="1" applyAlignment="1">
      <alignment horizontal="right" vertical="center"/>
    </xf>
    <xf numFmtId="164" fontId="13" fillId="5" borderId="0" xfId="0" applyNumberFormat="1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164" fontId="3" fillId="6" borderId="0" xfId="0" applyNumberFormat="1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right" vertical="center"/>
    </xf>
    <xf numFmtId="0" fontId="15" fillId="0" borderId="0" xfId="0" applyFont="1"/>
    <xf numFmtId="0" fontId="12" fillId="2" borderId="0" xfId="0" applyFont="1" applyFill="1" applyBorder="1" applyAlignment="1">
      <alignment vertical="center"/>
    </xf>
    <xf numFmtId="164" fontId="13" fillId="0" borderId="1" xfId="0" applyNumberFormat="1" applyFont="1" applyFill="1" applyBorder="1" applyAlignment="1">
      <alignment horizontal="centerContinuous" vertical="center"/>
    </xf>
    <xf numFmtId="164" fontId="3" fillId="0" borderId="1" xfId="0" applyNumberFormat="1" applyFont="1" applyBorder="1" applyAlignment="1">
      <alignment horizontal="center" vertical="center"/>
    </xf>
    <xf numFmtId="0" fontId="12" fillId="3" borderId="1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9" fillId="0" borderId="0" xfId="0" applyFont="1" applyBorder="1" applyAlignment="1"/>
    <xf numFmtId="164" fontId="9" fillId="0" borderId="0" xfId="0" applyNumberFormat="1" applyFont="1" applyBorder="1" applyAlignment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right" readingOrder="2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19" fillId="2" borderId="2" xfId="0" applyFont="1" applyFill="1" applyBorder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right" vertical="center" readingOrder="2"/>
    </xf>
    <xf numFmtId="0" fontId="2" fillId="0" borderId="0" xfId="0" applyFont="1" applyFill="1" applyBorder="1" applyAlignment="1">
      <alignment horizontal="left"/>
    </xf>
    <xf numFmtId="164" fontId="15" fillId="0" borderId="0" xfId="0" applyNumberFormat="1" applyFont="1"/>
    <xf numFmtId="0" fontId="6" fillId="0" borderId="0" xfId="0" applyFont="1" applyAlignment="1">
      <alignment horizontal="center" vertical="center" readingOrder="2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right" vertical="center"/>
    </xf>
    <xf numFmtId="0" fontId="9" fillId="2" borderId="7" xfId="0" applyFont="1" applyFill="1" applyBorder="1" applyAlignment="1"/>
    <xf numFmtId="0" fontId="3" fillId="2" borderId="0" xfId="0" applyFont="1" applyFill="1" applyBorder="1" applyAlignment="1">
      <alignment horizontal="right" vertical="center"/>
    </xf>
    <xf numFmtId="165" fontId="3" fillId="3" borderId="0" xfId="0" applyNumberFormat="1" applyFont="1" applyFill="1" applyBorder="1" applyAlignment="1">
      <alignment horizontal="center" vertical="center"/>
    </xf>
    <xf numFmtId="165" fontId="2" fillId="5" borderId="0" xfId="0" applyNumberFormat="1" applyFont="1" applyFill="1" applyBorder="1" applyAlignment="1">
      <alignment horizontal="center" vertical="center"/>
    </xf>
    <xf numFmtId="165" fontId="2" fillId="6" borderId="0" xfId="0" applyNumberFormat="1" applyFont="1" applyFill="1" applyBorder="1" applyAlignment="1">
      <alignment horizontal="center" vertical="center"/>
    </xf>
    <xf numFmtId="165" fontId="3" fillId="5" borderId="0" xfId="0" applyNumberFormat="1" applyFont="1" applyFill="1" applyBorder="1" applyAlignment="1">
      <alignment horizontal="center" vertical="center"/>
    </xf>
    <xf numFmtId="165" fontId="2" fillId="6" borderId="0" xfId="0" quotePrefix="1" applyNumberFormat="1" applyFont="1" applyFill="1" applyBorder="1" applyAlignment="1">
      <alignment horizontal="center" vertical="center"/>
    </xf>
    <xf numFmtId="165" fontId="2" fillId="5" borderId="0" xfId="0" quotePrefix="1" applyNumberFormat="1" applyFont="1" applyFill="1" applyBorder="1" applyAlignment="1">
      <alignment horizontal="center" vertical="center"/>
    </xf>
    <xf numFmtId="165" fontId="2" fillId="3" borderId="0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 vertical="center"/>
    </xf>
    <xf numFmtId="165" fontId="3" fillId="6" borderId="0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right" vertical="center"/>
    </xf>
    <xf numFmtId="0" fontId="8" fillId="2" borderId="8" xfId="0" applyFont="1" applyFill="1" applyBorder="1" applyAlignment="1">
      <alignment horizontal="right" vertical="center"/>
    </xf>
    <xf numFmtId="164" fontId="3" fillId="3" borderId="9" xfId="0" applyNumberFormat="1" applyFont="1" applyFill="1" applyBorder="1" applyAlignment="1">
      <alignment horizontal="center" vertical="center"/>
    </xf>
    <xf numFmtId="164" fontId="2" fillId="5" borderId="9" xfId="0" applyNumberFormat="1" applyFont="1" applyFill="1" applyBorder="1" applyAlignment="1">
      <alignment horizontal="center" vertical="center"/>
    </xf>
    <xf numFmtId="164" fontId="2" fillId="6" borderId="9" xfId="0" applyNumberFormat="1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vertical="center"/>
    </xf>
    <xf numFmtId="0" fontId="13" fillId="6" borderId="10" xfId="0" applyFont="1" applyFill="1" applyBorder="1" applyAlignment="1">
      <alignment vertical="center"/>
    </xf>
    <xf numFmtId="164" fontId="3" fillId="5" borderId="9" xfId="0" applyNumberFormat="1" applyFont="1" applyFill="1" applyBorder="1" applyAlignment="1">
      <alignment horizontal="center" vertical="center"/>
    </xf>
    <xf numFmtId="164" fontId="2" fillId="5" borderId="9" xfId="0" quotePrefix="1" applyNumberFormat="1" applyFont="1" applyFill="1" applyBorder="1" applyAlignment="1">
      <alignment horizontal="center" vertical="center"/>
    </xf>
    <xf numFmtId="164" fontId="2" fillId="6" borderId="9" xfId="0" quotePrefix="1" applyNumberFormat="1" applyFont="1" applyFill="1" applyBorder="1" applyAlignment="1">
      <alignment horizontal="center" vertical="center"/>
    </xf>
    <xf numFmtId="164" fontId="2" fillId="3" borderId="9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164" fontId="3" fillId="6" borderId="9" xfId="0" applyNumberFormat="1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0" fontId="9" fillId="2" borderId="12" xfId="0" applyFont="1" applyFill="1" applyBorder="1" applyAlignment="1"/>
    <xf numFmtId="0" fontId="12" fillId="3" borderId="10" xfId="0" applyFont="1" applyFill="1" applyBorder="1" applyAlignment="1">
      <alignment horizontal="right" vertical="center"/>
    </xf>
    <xf numFmtId="0" fontId="13" fillId="5" borderId="10" xfId="0" applyFont="1" applyFill="1" applyBorder="1" applyAlignment="1">
      <alignment horizontal="right" vertical="center"/>
    </xf>
    <xf numFmtId="164" fontId="13" fillId="6" borderId="10" xfId="0" applyNumberFormat="1" applyFont="1" applyFill="1" applyBorder="1" applyAlignment="1">
      <alignment horizontal="right" vertical="center" readingOrder="1"/>
    </xf>
    <xf numFmtId="0" fontId="13" fillId="6" borderId="10" xfId="0" applyFont="1" applyFill="1" applyBorder="1" applyAlignment="1">
      <alignment horizontal="right" vertical="center"/>
    </xf>
    <xf numFmtId="0" fontId="12" fillId="5" borderId="10" xfId="0" applyFont="1" applyFill="1" applyBorder="1" applyAlignment="1">
      <alignment horizontal="right" vertical="center"/>
    </xf>
    <xf numFmtId="0" fontId="13" fillId="3" borderId="10" xfId="0" applyFont="1" applyFill="1" applyBorder="1" applyAlignment="1">
      <alignment vertical="center"/>
    </xf>
    <xf numFmtId="0" fontId="13" fillId="2" borderId="10" xfId="0" applyFont="1" applyFill="1" applyBorder="1" applyAlignment="1">
      <alignment vertical="center"/>
    </xf>
    <xf numFmtId="0" fontId="12" fillId="2" borderId="10" xfId="0" applyFont="1" applyFill="1" applyBorder="1" applyAlignment="1">
      <alignment horizontal="right" vertical="center"/>
    </xf>
    <xf numFmtId="0" fontId="13" fillId="3" borderId="13" xfId="0" applyFont="1" applyFill="1" applyBorder="1" applyAlignment="1">
      <alignment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/>
    <xf numFmtId="0" fontId="8" fillId="2" borderId="16" xfId="0" applyFont="1" applyFill="1" applyBorder="1" applyAlignment="1"/>
    <xf numFmtId="0" fontId="13" fillId="3" borderId="14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vertical="center"/>
    </xf>
    <xf numFmtId="0" fontId="13" fillId="6" borderId="14" xfId="0" applyFont="1" applyFill="1" applyBorder="1" applyAlignment="1">
      <alignment vertical="center"/>
    </xf>
    <xf numFmtId="0" fontId="13" fillId="5" borderId="14" xfId="0" applyFont="1" applyFill="1" applyBorder="1" applyAlignment="1">
      <alignment horizontal="left" vertical="center"/>
    </xf>
    <xf numFmtId="0" fontId="13" fillId="3" borderId="14" xfId="0" applyFont="1" applyFill="1" applyBorder="1" applyAlignment="1">
      <alignment horizontal="left" vertical="center"/>
    </xf>
    <xf numFmtId="0" fontId="13" fillId="5" borderId="14" xfId="0" applyFont="1" applyFill="1" applyBorder="1" applyAlignment="1"/>
    <xf numFmtId="0" fontId="13" fillId="6" borderId="14" xfId="0" applyFont="1" applyFill="1" applyBorder="1" applyAlignment="1"/>
    <xf numFmtId="0" fontId="13" fillId="2" borderId="14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left" vertical="center"/>
    </xf>
    <xf numFmtId="0" fontId="13" fillId="6" borderId="14" xfId="0" applyFont="1" applyFill="1" applyBorder="1" applyAlignment="1">
      <alignment horizontal="left" vertical="center"/>
    </xf>
    <xf numFmtId="0" fontId="13" fillId="2" borderId="14" xfId="0" applyFont="1" applyFill="1" applyBorder="1" applyAlignment="1"/>
    <xf numFmtId="0" fontId="12" fillId="2" borderId="14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left" vertical="top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/>
    <xf numFmtId="0" fontId="2" fillId="5" borderId="20" xfId="0" applyFont="1" applyFill="1" applyBorder="1" applyAlignment="1">
      <alignment vertical="center"/>
    </xf>
    <xf numFmtId="0" fontId="9" fillId="5" borderId="21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centerContinuous" vertical="center"/>
    </xf>
    <xf numFmtId="0" fontId="9" fillId="5" borderId="21" xfId="0" applyFont="1" applyFill="1" applyBorder="1" applyAlignment="1"/>
    <xf numFmtId="0" fontId="9" fillId="5" borderId="22" xfId="0" applyFont="1" applyFill="1" applyBorder="1" applyAlignment="1"/>
    <xf numFmtId="0" fontId="9" fillId="5" borderId="23" xfId="0" applyFont="1" applyFill="1" applyBorder="1" applyAlignment="1"/>
    <xf numFmtId="0" fontId="13" fillId="3" borderId="2" xfId="0" applyFont="1" applyFill="1" applyBorder="1" applyAlignment="1">
      <alignment vertical="center"/>
    </xf>
    <xf numFmtId="0" fontId="13" fillId="5" borderId="2" xfId="0" applyFont="1" applyFill="1" applyBorder="1" applyAlignment="1">
      <alignment vertical="center"/>
    </xf>
    <xf numFmtId="164" fontId="13" fillId="3" borderId="2" xfId="0" applyNumberFormat="1" applyFont="1" applyFill="1" applyBorder="1" applyAlignment="1">
      <alignment horizontal="center" vertical="center"/>
    </xf>
    <xf numFmtId="165" fontId="13" fillId="3" borderId="2" xfId="0" applyNumberFormat="1" applyFont="1" applyFill="1" applyBorder="1" applyAlignment="1">
      <alignment vertical="center"/>
    </xf>
    <xf numFmtId="0" fontId="12" fillId="5" borderId="3" xfId="0" applyFont="1" applyFill="1" applyBorder="1" applyAlignment="1">
      <alignment vertical="center"/>
    </xf>
    <xf numFmtId="0" fontId="12" fillId="3" borderId="4" xfId="0" applyFont="1" applyFill="1" applyBorder="1" applyAlignment="1">
      <alignment horizontal="right" vertical="center"/>
    </xf>
    <xf numFmtId="0" fontId="12" fillId="2" borderId="24" xfId="0" applyFont="1" applyFill="1" applyBorder="1" applyAlignment="1">
      <alignment horizontal="left" vertical="center"/>
    </xf>
    <xf numFmtId="0" fontId="12" fillId="2" borderId="25" xfId="0" applyFont="1" applyFill="1" applyBorder="1" applyAlignment="1">
      <alignment horizontal="left" vertical="center"/>
    </xf>
    <xf numFmtId="164" fontId="3" fillId="2" borderId="25" xfId="0" applyNumberFormat="1" applyFont="1" applyFill="1" applyBorder="1" applyAlignment="1">
      <alignment horizontal="center" vertical="center"/>
    </xf>
    <xf numFmtId="164" fontId="3" fillId="2" borderId="26" xfId="0" applyNumberFormat="1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right" vertical="center" readingOrder="2"/>
    </xf>
    <xf numFmtId="0" fontId="13" fillId="2" borderId="25" xfId="0" applyFont="1" applyFill="1" applyBorder="1" applyAlignment="1">
      <alignment horizontal="right" vertical="center"/>
    </xf>
    <xf numFmtId="0" fontId="12" fillId="2" borderId="28" xfId="0" applyFont="1" applyFill="1" applyBorder="1" applyAlignment="1">
      <alignment horizontal="right" vertical="center"/>
    </xf>
    <xf numFmtId="164" fontId="2" fillId="3" borderId="0" xfId="0" applyNumberFormat="1" applyFont="1" applyFill="1" applyBorder="1" applyAlignment="1">
      <alignment horizontal="left" vertical="center" wrapText="1"/>
    </xf>
    <xf numFmtId="164" fontId="2" fillId="5" borderId="0" xfId="0" applyNumberFormat="1" applyFont="1" applyFill="1" applyBorder="1" applyAlignment="1">
      <alignment horizontal="left" vertical="center" wrapText="1"/>
    </xf>
    <xf numFmtId="164" fontId="2" fillId="6" borderId="0" xfId="0" applyNumberFormat="1" applyFont="1" applyFill="1" applyBorder="1" applyAlignment="1">
      <alignment horizontal="left" vertical="center"/>
    </xf>
    <xf numFmtId="164" fontId="18" fillId="5" borderId="0" xfId="0" applyNumberFormat="1" applyFont="1" applyFill="1" applyBorder="1" applyAlignment="1">
      <alignment horizontal="left" vertical="center" wrapText="1"/>
    </xf>
    <xf numFmtId="164" fontId="18" fillId="2" borderId="0" xfId="0" applyNumberFormat="1" applyFont="1" applyFill="1" applyBorder="1" applyAlignment="1">
      <alignment horizontal="left"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164" fontId="9" fillId="3" borderId="0" xfId="0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13" fillId="6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Continuous" vertical="center"/>
    </xf>
    <xf numFmtId="0" fontId="12" fillId="2" borderId="25" xfId="0" applyFont="1" applyFill="1" applyBorder="1" applyAlignment="1">
      <alignment vertical="center"/>
    </xf>
    <xf numFmtId="0" fontId="8" fillId="2" borderId="12" xfId="0" applyFont="1" applyFill="1" applyBorder="1" applyAlignment="1">
      <alignment horizontal="right" vertical="center"/>
    </xf>
    <xf numFmtId="164" fontId="3" fillId="3" borderId="10" xfId="0" applyNumberFormat="1" applyFont="1" applyFill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164" fontId="2" fillId="6" borderId="10" xfId="0" applyNumberFormat="1" applyFont="1" applyFill="1" applyBorder="1" applyAlignment="1">
      <alignment horizontal="center" vertical="center"/>
    </xf>
    <xf numFmtId="164" fontId="3" fillId="5" borderId="10" xfId="0" applyNumberFormat="1" applyFont="1" applyFill="1" applyBorder="1" applyAlignment="1">
      <alignment horizontal="center" vertical="center"/>
    </xf>
    <xf numFmtId="164" fontId="2" fillId="3" borderId="10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164" fontId="3" fillId="6" borderId="10" xfId="0" applyNumberFormat="1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readingOrder="2"/>
    </xf>
    <xf numFmtId="0" fontId="6" fillId="0" borderId="0" xfId="0" applyFont="1" applyAlignment="1">
      <alignment horizontal="center" vertical="center" readingOrder="2"/>
    </xf>
    <xf numFmtId="0" fontId="8" fillId="2" borderId="0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 readingOrder="2"/>
    </xf>
    <xf numFmtId="0" fontId="6" fillId="0" borderId="0" xfId="0" applyFont="1" applyAlignment="1">
      <alignment horizontal="center" vertical="center" readingOrder="2"/>
    </xf>
    <xf numFmtId="0" fontId="3" fillId="2" borderId="1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readingOrder="2"/>
    </xf>
    <xf numFmtId="1" fontId="3" fillId="2" borderId="19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29" xfId="0" applyNumberFormat="1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horizontal="center" vertical="center"/>
    </xf>
    <xf numFmtId="1" fontId="3" fillId="2" borderId="30" xfId="0" applyNumberFormat="1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0" fillId="0" borderId="19" xfId="0" applyBorder="1"/>
    <xf numFmtId="0" fontId="0" fillId="0" borderId="9" xfId="0" applyBorder="1"/>
    <xf numFmtId="0" fontId="0" fillId="0" borderId="5" xfId="0" applyBorder="1"/>
    <xf numFmtId="0" fontId="0" fillId="0" borderId="30" xfId="0" applyBorder="1"/>
    <xf numFmtId="0" fontId="0" fillId="0" borderId="6" xfId="0" applyBorder="1"/>
    <xf numFmtId="1" fontId="3" fillId="2" borderId="31" xfId="0" applyNumberFormat="1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/>
    </xf>
    <xf numFmtId="1" fontId="3" fillId="2" borderId="32" xfId="0" applyNumberFormat="1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Z77"/>
  <sheetViews>
    <sheetView tabSelected="1" topLeftCell="A46" zoomScale="55" zoomScaleNormal="55" workbookViewId="0">
      <selection activeCell="K58" sqref="K58"/>
    </sheetView>
  </sheetViews>
  <sheetFormatPr defaultRowHeight="23.25" x14ac:dyDescent="0.35"/>
  <cols>
    <col min="1" max="1" width="9.140625" style="6"/>
    <col min="2" max="2" width="15.7109375" style="6" customWidth="1"/>
    <col min="3" max="3" width="9.140625" style="6"/>
    <col min="4" max="4" width="9.140625" style="6" customWidth="1"/>
    <col min="5" max="5" width="15.7109375" style="6" bestFit="1" customWidth="1"/>
    <col min="6" max="6" width="2.140625" style="79" customWidth="1"/>
    <col min="7" max="7" width="2.7109375" style="79" customWidth="1"/>
    <col min="8" max="8" width="74" style="79" customWidth="1"/>
    <col min="9" max="11" width="18.7109375" style="79" customWidth="1"/>
    <col min="12" max="20" width="18.7109375" style="2" customWidth="1"/>
    <col min="21" max="31" width="18.7109375" style="1" customWidth="1"/>
    <col min="32" max="32" width="15.7109375" style="2" customWidth="1"/>
    <col min="33" max="33" width="2.85546875" style="2" customWidth="1"/>
    <col min="34" max="34" width="61.42578125" style="2" customWidth="1"/>
    <col min="35" max="35" width="2.42578125" style="2" customWidth="1"/>
    <col min="36" max="36" width="3.28515625" style="2" customWidth="1"/>
    <col min="37" max="38" width="9.140625" style="6"/>
    <col min="39" max="39" width="13.140625" style="6" customWidth="1"/>
    <col min="40" max="16384" width="9.140625" style="6"/>
  </cols>
  <sheetData>
    <row r="1" spans="2:78" ht="9.9499999999999993" customHeight="1" x14ac:dyDescent="0.35"/>
    <row r="2" spans="2:78" ht="9.9499999999999993" customHeight="1" x14ac:dyDescent="0.35"/>
    <row r="3" spans="2:78" s="1" customFormat="1" ht="9.9499999999999993" customHeight="1" x14ac:dyDescent="0.35">
      <c r="D3" s="2"/>
      <c r="E3" s="2"/>
      <c r="F3" s="2"/>
      <c r="G3" s="2"/>
      <c r="H3" s="2"/>
      <c r="I3" s="2"/>
      <c r="J3" s="2"/>
      <c r="K3" s="2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4"/>
      <c r="AG3" s="4"/>
      <c r="AH3" s="5"/>
      <c r="AI3" s="3"/>
      <c r="AJ3" s="3"/>
    </row>
    <row r="4" spans="2:78" ht="35.1" customHeight="1" x14ac:dyDescent="0.2">
      <c r="F4" s="203" t="s">
        <v>71</v>
      </c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 t="s">
        <v>73</v>
      </c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6" t="s">
        <v>3</v>
      </c>
    </row>
    <row r="5" spans="2:78" ht="9.9499999999999993" customHeight="1" x14ac:dyDescent="0.2">
      <c r="F5" s="87"/>
      <c r="G5" s="87"/>
      <c r="H5" s="87"/>
      <c r="I5" s="198"/>
      <c r="J5" s="197"/>
      <c r="K5" s="195"/>
      <c r="L5" s="194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</row>
    <row r="6" spans="2:78" s="8" customFormat="1" ht="9.9499999999999993" customHeight="1" x14ac:dyDescent="0.45">
      <c r="B6" s="7"/>
      <c r="C6" s="7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9"/>
      <c r="AG6" s="90"/>
      <c r="AH6" s="91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2:78" ht="35.1" customHeight="1" x14ac:dyDescent="0.2">
      <c r="F7" s="202" t="s">
        <v>70</v>
      </c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 t="s">
        <v>72</v>
      </c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6" t="s">
        <v>3</v>
      </c>
    </row>
    <row r="8" spans="2:78" s="1" customFormat="1" ht="9.9499999999999993" customHeight="1" x14ac:dyDescent="0.35">
      <c r="B8" s="10"/>
      <c r="C8" s="10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12"/>
      <c r="AG8" s="11"/>
      <c r="AH8" s="13"/>
      <c r="AI8" s="3"/>
      <c r="AJ8" s="3"/>
    </row>
    <row r="9" spans="2:78" s="16" customFormat="1" ht="20.100000000000001" customHeight="1" x14ac:dyDescent="0.35">
      <c r="B9" s="14"/>
      <c r="C9" s="14"/>
      <c r="D9" s="15"/>
      <c r="F9" s="85" t="s">
        <v>17</v>
      </c>
      <c r="AF9" s="18"/>
      <c r="AG9" s="19"/>
      <c r="AH9" s="19"/>
      <c r="AI9" s="20"/>
      <c r="AJ9" s="84" t="s">
        <v>17</v>
      </c>
      <c r="AK9" s="22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</row>
    <row r="10" spans="2:78" s="16" customFormat="1" ht="5.0999999999999996" customHeight="1" x14ac:dyDescent="0.3">
      <c r="B10" s="14"/>
      <c r="C10" s="14"/>
      <c r="D10" s="15"/>
      <c r="F10" s="17"/>
      <c r="AF10" s="18"/>
      <c r="AG10" s="19"/>
      <c r="AH10" s="19"/>
      <c r="AI10" s="20"/>
      <c r="AJ10" s="21"/>
      <c r="AK10" s="22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</row>
    <row r="11" spans="2:78" ht="38.25" customHeight="1" x14ac:dyDescent="0.35">
      <c r="F11" s="150"/>
      <c r="G11" s="210" t="s">
        <v>2</v>
      </c>
      <c r="H11" s="211"/>
      <c r="I11" s="199" t="s">
        <v>77</v>
      </c>
      <c r="J11" s="199" t="s">
        <v>76</v>
      </c>
      <c r="K11" s="199">
        <v>2020</v>
      </c>
      <c r="L11" s="199">
        <v>2019</v>
      </c>
      <c r="M11" s="199">
        <v>2018</v>
      </c>
      <c r="N11" s="199">
        <v>2017</v>
      </c>
      <c r="O11" s="199">
        <v>2016</v>
      </c>
      <c r="P11" s="199">
        <v>2015</v>
      </c>
      <c r="Q11" s="199">
        <v>2014</v>
      </c>
      <c r="R11" s="199">
        <v>2013</v>
      </c>
      <c r="S11" s="199">
        <v>2012</v>
      </c>
      <c r="T11" s="199">
        <v>2011</v>
      </c>
      <c r="U11" s="216">
        <v>2010</v>
      </c>
      <c r="V11" s="207">
        <v>2009</v>
      </c>
      <c r="W11" s="207">
        <v>2008</v>
      </c>
      <c r="X11" s="204">
        <v>2007</v>
      </c>
      <c r="Y11" s="204">
        <v>2006</v>
      </c>
      <c r="Z11" s="204">
        <v>2005</v>
      </c>
      <c r="AA11" s="204">
        <v>2004</v>
      </c>
      <c r="AB11" s="204">
        <v>2003</v>
      </c>
      <c r="AC11" s="204">
        <v>2002</v>
      </c>
      <c r="AD11" s="204">
        <v>2001</v>
      </c>
      <c r="AE11" s="204">
        <v>2000</v>
      </c>
      <c r="AF11" s="151"/>
      <c r="AG11" s="219" t="s">
        <v>0</v>
      </c>
      <c r="AH11" s="219"/>
      <c r="AI11" s="220"/>
      <c r="AJ11" s="152"/>
    </row>
    <row r="12" spans="2:78" ht="14.25" customHeight="1" x14ac:dyDescent="0.2">
      <c r="F12" s="131"/>
      <c r="G12" s="212"/>
      <c r="H12" s="213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17"/>
      <c r="V12" s="208"/>
      <c r="W12" s="208"/>
      <c r="X12" s="205"/>
      <c r="Y12" s="205"/>
      <c r="Z12" s="205"/>
      <c r="AA12" s="205"/>
      <c r="AB12" s="205"/>
      <c r="AC12" s="205"/>
      <c r="AD12" s="205"/>
      <c r="AE12" s="205"/>
      <c r="AF12" s="92" t="s">
        <v>8</v>
      </c>
      <c r="AG12" s="221"/>
      <c r="AH12" s="221"/>
      <c r="AI12" s="222"/>
      <c r="AJ12" s="153"/>
    </row>
    <row r="13" spans="2:78" ht="35.25" customHeight="1" x14ac:dyDescent="0.2">
      <c r="F13" s="131" t="s">
        <v>3</v>
      </c>
      <c r="G13" s="212"/>
      <c r="H13" s="213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17"/>
      <c r="V13" s="208"/>
      <c r="W13" s="208"/>
      <c r="X13" s="205"/>
      <c r="Y13" s="205"/>
      <c r="Z13" s="205"/>
      <c r="AA13" s="205"/>
      <c r="AB13" s="205"/>
      <c r="AC13" s="205"/>
      <c r="AD13" s="205"/>
      <c r="AE13" s="205"/>
      <c r="AF13" s="92" t="s">
        <v>9</v>
      </c>
      <c r="AG13" s="221"/>
      <c r="AH13" s="221"/>
      <c r="AI13" s="222"/>
      <c r="AJ13" s="154"/>
    </row>
    <row r="14" spans="2:78" ht="26.25" customHeight="1" x14ac:dyDescent="0.2">
      <c r="F14" s="131"/>
      <c r="G14" s="212"/>
      <c r="H14" s="213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17"/>
      <c r="V14" s="208"/>
      <c r="W14" s="208"/>
      <c r="X14" s="205"/>
      <c r="Y14" s="205"/>
      <c r="Z14" s="205"/>
      <c r="AA14" s="205"/>
      <c r="AB14" s="205"/>
      <c r="AC14" s="205"/>
      <c r="AD14" s="205"/>
      <c r="AE14" s="205"/>
      <c r="AF14" s="92"/>
      <c r="AG14" s="221"/>
      <c r="AH14" s="221"/>
      <c r="AI14" s="222"/>
      <c r="AJ14" s="153"/>
    </row>
    <row r="15" spans="2:78" ht="24.75" customHeight="1" x14ac:dyDescent="0.3">
      <c r="F15" s="132"/>
      <c r="G15" s="212"/>
      <c r="H15" s="213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17"/>
      <c r="V15" s="208"/>
      <c r="W15" s="208"/>
      <c r="X15" s="205"/>
      <c r="Y15" s="205"/>
      <c r="Z15" s="205"/>
      <c r="AA15" s="205"/>
      <c r="AB15" s="205"/>
      <c r="AC15" s="205"/>
      <c r="AD15" s="205"/>
      <c r="AE15" s="205"/>
      <c r="AF15" s="92" t="s">
        <v>10</v>
      </c>
      <c r="AG15" s="221"/>
      <c r="AH15" s="221"/>
      <c r="AI15" s="222"/>
      <c r="AJ15" s="155"/>
    </row>
    <row r="16" spans="2:78" ht="28.5" customHeight="1" x14ac:dyDescent="0.3">
      <c r="F16" s="133"/>
      <c r="G16" s="214"/>
      <c r="H16" s="215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18"/>
      <c r="V16" s="209"/>
      <c r="W16" s="209"/>
      <c r="X16" s="206"/>
      <c r="Y16" s="206"/>
      <c r="Z16" s="206"/>
      <c r="AA16" s="206"/>
      <c r="AB16" s="206"/>
      <c r="AC16" s="206"/>
      <c r="AD16" s="206"/>
      <c r="AE16" s="206"/>
      <c r="AF16" s="93"/>
      <c r="AG16" s="223"/>
      <c r="AH16" s="223"/>
      <c r="AI16" s="224"/>
      <c r="AJ16" s="156"/>
    </row>
    <row r="17" spans="3:37" ht="28.5" customHeight="1" x14ac:dyDescent="0.3">
      <c r="F17" s="134"/>
      <c r="G17" s="94"/>
      <c r="H17" s="94"/>
      <c r="I17" s="184"/>
      <c r="J17" s="106"/>
      <c r="K17" s="196"/>
      <c r="L17" s="19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7"/>
      <c r="AF17" s="95"/>
      <c r="AG17" s="121"/>
      <c r="AH17" s="94"/>
      <c r="AI17" s="94"/>
      <c r="AJ17" s="157"/>
    </row>
    <row r="18" spans="3:37" ht="39.950000000000003" customHeight="1" x14ac:dyDescent="0.2">
      <c r="D18" s="23"/>
      <c r="E18" s="23"/>
      <c r="F18" s="135"/>
      <c r="G18" s="26" t="s">
        <v>4</v>
      </c>
      <c r="H18" s="26"/>
      <c r="I18" s="185">
        <v>144.10697006599923</v>
      </c>
      <c r="J18" s="27">
        <v>138.64545056476078</v>
      </c>
      <c r="K18" s="27">
        <v>130.11472699162081</v>
      </c>
      <c r="L18" s="27">
        <v>128.40650832777598</v>
      </c>
      <c r="M18" s="27">
        <v>121.77039485599914</v>
      </c>
      <c r="N18" s="27">
        <v>121.13589187714653</v>
      </c>
      <c r="O18" s="27">
        <v>106.85942603057725</v>
      </c>
      <c r="P18" s="27">
        <v>117.49544952454096</v>
      </c>
      <c r="Q18" s="27">
        <v>100.49599647101265</v>
      </c>
      <c r="R18" s="27">
        <v>98.898662941261463</v>
      </c>
      <c r="S18" s="27">
        <v>99.830808323812633</v>
      </c>
      <c r="T18" s="27">
        <v>101.36424222156293</v>
      </c>
      <c r="U18" s="27">
        <v>100</v>
      </c>
      <c r="V18" s="27">
        <v>71.577323563440018</v>
      </c>
      <c r="W18" s="27">
        <v>100.31816428846895</v>
      </c>
      <c r="X18" s="27">
        <v>90.522560740455077</v>
      </c>
      <c r="Y18" s="27">
        <v>91.795217894330889</v>
      </c>
      <c r="Z18" s="27">
        <v>100.11569610489781</v>
      </c>
      <c r="AA18" s="27">
        <v>101.36907057462399</v>
      </c>
      <c r="AB18" s="27">
        <v>105.34130350944852</v>
      </c>
      <c r="AC18" s="27">
        <v>107.5684535287312</v>
      </c>
      <c r="AD18" s="27">
        <v>100.22175086772079</v>
      </c>
      <c r="AE18" s="108">
        <v>98.062090242961816</v>
      </c>
      <c r="AF18" s="96">
        <f>SUM(AF19:AF21)</f>
        <v>8.2239971469372808</v>
      </c>
      <c r="AG18" s="122"/>
      <c r="AH18" s="28"/>
      <c r="AI18" s="29" t="s">
        <v>11</v>
      </c>
      <c r="AJ18" s="158"/>
    </row>
    <row r="19" spans="3:37" ht="39.950000000000003" customHeight="1" x14ac:dyDescent="0.2">
      <c r="D19" s="23"/>
      <c r="F19" s="136"/>
      <c r="G19" s="30"/>
      <c r="H19" s="30" t="s">
        <v>74</v>
      </c>
      <c r="I19" s="186">
        <v>76.475244358284741</v>
      </c>
      <c r="J19" s="31">
        <v>94.445143023676721</v>
      </c>
      <c r="K19" s="31">
        <v>75.557796059432178</v>
      </c>
      <c r="L19" s="31">
        <v>48.620829569860057</v>
      </c>
      <c r="M19" s="31">
        <v>47.269023205272269</v>
      </c>
      <c r="N19" s="31">
        <v>50.370360891993293</v>
      </c>
      <c r="O19" s="31">
        <v>58.430065133176726</v>
      </c>
      <c r="P19" s="31">
        <v>61.682706589590708</v>
      </c>
      <c r="Q19" s="31">
        <v>99.96553065978712</v>
      </c>
      <c r="R19" s="31">
        <v>99.97861264693573</v>
      </c>
      <c r="S19" s="31">
        <v>99.98480992621775</v>
      </c>
      <c r="T19" s="31">
        <v>99.992691622334135</v>
      </c>
      <c r="U19" s="31">
        <v>100</v>
      </c>
      <c r="V19" s="31">
        <v>110.91236649079913</v>
      </c>
      <c r="W19" s="31">
        <v>102.95972204349506</v>
      </c>
      <c r="X19" s="31">
        <v>109.96010809419639</v>
      </c>
      <c r="Y19" s="31">
        <v>125.826791918672</v>
      </c>
      <c r="Z19" s="31">
        <v>121.40007721014028</v>
      </c>
      <c r="AA19" s="31">
        <v>147.41989447947498</v>
      </c>
      <c r="AB19" s="31">
        <v>144.62746107322096</v>
      </c>
      <c r="AC19" s="31">
        <v>128.3747265474199</v>
      </c>
      <c r="AD19" s="31">
        <v>129.14682795007079</v>
      </c>
      <c r="AE19" s="109">
        <v>144.18993694505212</v>
      </c>
      <c r="AF19" s="97">
        <v>7.708736857840115E-2</v>
      </c>
      <c r="AG19" s="123"/>
      <c r="AH19" s="32" t="s">
        <v>41</v>
      </c>
      <c r="AI19" s="32"/>
      <c r="AJ19" s="159"/>
      <c r="AK19" s="33"/>
    </row>
    <row r="20" spans="3:37" ht="39.950000000000003" customHeight="1" x14ac:dyDescent="0.2">
      <c r="D20" s="23"/>
      <c r="F20" s="137"/>
      <c r="G20" s="34"/>
      <c r="H20" s="34" t="s">
        <v>44</v>
      </c>
      <c r="I20" s="187">
        <v>123.41587244835618</v>
      </c>
      <c r="J20" s="35">
        <v>133.39252283562845</v>
      </c>
      <c r="K20" s="35">
        <v>104.37421895389195</v>
      </c>
      <c r="L20" s="35">
        <v>103.71861930607942</v>
      </c>
      <c r="M20" s="35">
        <v>82.358466748905911</v>
      </c>
      <c r="N20" s="35">
        <v>82.665854591191604</v>
      </c>
      <c r="O20" s="35">
        <v>84.767915884199667</v>
      </c>
      <c r="P20" s="35">
        <v>44.303108589755197</v>
      </c>
      <c r="Q20" s="35">
        <v>99.739755149478583</v>
      </c>
      <c r="R20" s="35">
        <v>99.923427493303876</v>
      </c>
      <c r="S20" s="35">
        <v>100.14323692108763</v>
      </c>
      <c r="T20" s="35">
        <v>100.13160563050543</v>
      </c>
      <c r="U20" s="35">
        <v>100</v>
      </c>
      <c r="V20" s="35">
        <v>138.08521830615464</v>
      </c>
      <c r="W20" s="35">
        <v>184.08732246186216</v>
      </c>
      <c r="X20" s="35">
        <v>171.56759600210415</v>
      </c>
      <c r="Y20" s="35">
        <v>181.93056286165177</v>
      </c>
      <c r="Z20" s="35">
        <v>285.00789058390319</v>
      </c>
      <c r="AA20" s="35">
        <v>247.63282482903736</v>
      </c>
      <c r="AB20" s="35">
        <v>173.88216728037872</v>
      </c>
      <c r="AC20" s="35">
        <v>176.01262493424514</v>
      </c>
      <c r="AD20" s="35">
        <v>361.80957390846919</v>
      </c>
      <c r="AE20" s="110">
        <v>420.48921620199894</v>
      </c>
      <c r="AF20" s="98">
        <v>0.37033002350533833</v>
      </c>
      <c r="AG20" s="124"/>
      <c r="AH20" s="36" t="s">
        <v>42</v>
      </c>
      <c r="AI20" s="36"/>
      <c r="AJ20" s="160"/>
    </row>
    <row r="21" spans="3:37" ht="39.950000000000003" customHeight="1" x14ac:dyDescent="0.2">
      <c r="D21" s="23"/>
      <c r="F21" s="138"/>
      <c r="G21" s="37"/>
      <c r="H21" s="37" t="s">
        <v>45</v>
      </c>
      <c r="I21" s="186">
        <v>147.99536281623685</v>
      </c>
      <c r="J21" s="31">
        <v>139.458478652259</v>
      </c>
      <c r="K21" s="31">
        <v>132.41063498620849</v>
      </c>
      <c r="L21" s="31">
        <v>131.16616855161647</v>
      </c>
      <c r="M21" s="31">
        <v>125.24422899623808</v>
      </c>
      <c r="N21" s="31">
        <v>124.49233811070174</v>
      </c>
      <c r="O21" s="31">
        <v>108.80997448942578</v>
      </c>
      <c r="P21" s="31">
        <v>123.89574509951234</v>
      </c>
      <c r="Q21" s="31">
        <v>100.7929572031484</v>
      </c>
      <c r="R21" s="31">
        <v>98.995622702082159</v>
      </c>
      <c r="S21" s="31">
        <v>99.70316325980356</v>
      </c>
      <c r="T21" s="31">
        <v>101.23841538976536</v>
      </c>
      <c r="U21" s="31">
        <v>100</v>
      </c>
      <c r="V21" s="31">
        <v>69.684524920664543</v>
      </c>
      <c r="W21" s="31">
        <v>99.103976106029492</v>
      </c>
      <c r="X21" s="31">
        <v>88.930371476572702</v>
      </c>
      <c r="Y21" s="31">
        <v>89.705058801568043</v>
      </c>
      <c r="Z21" s="31">
        <v>97.059921597909266</v>
      </c>
      <c r="AA21" s="31">
        <v>98.217285794287847</v>
      </c>
      <c r="AB21" s="31">
        <v>103.41609109576255</v>
      </c>
      <c r="AC21" s="31">
        <v>106.11349635990292</v>
      </c>
      <c r="AD21" s="31">
        <v>95.939891730446149</v>
      </c>
      <c r="AE21" s="109">
        <v>92.523800634683582</v>
      </c>
      <c r="AF21" s="97">
        <v>7.7765797548535414</v>
      </c>
      <c r="AG21" s="123"/>
      <c r="AH21" s="38" t="s">
        <v>43</v>
      </c>
      <c r="AI21" s="38"/>
      <c r="AJ21" s="159"/>
    </row>
    <row r="22" spans="3:37" ht="39.950000000000003" customHeight="1" x14ac:dyDescent="0.2">
      <c r="D22" s="23"/>
      <c r="F22" s="139"/>
      <c r="G22" s="39"/>
      <c r="H22" s="39"/>
      <c r="I22" s="187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110"/>
      <c r="AF22" s="98"/>
      <c r="AG22" s="125"/>
      <c r="AH22" s="40"/>
      <c r="AI22" s="40"/>
      <c r="AJ22" s="158"/>
    </row>
    <row r="23" spans="3:37" ht="39.950000000000003" customHeight="1" x14ac:dyDescent="0.2">
      <c r="D23" s="23"/>
      <c r="E23" s="23"/>
      <c r="F23" s="136"/>
      <c r="G23" s="41" t="s">
        <v>5</v>
      </c>
      <c r="H23" s="41"/>
      <c r="I23" s="188">
        <v>86.062939406511973</v>
      </c>
      <c r="J23" s="42">
        <v>84.0896011407022</v>
      </c>
      <c r="K23" s="42">
        <v>74.011829364333323</v>
      </c>
      <c r="L23" s="42">
        <v>85.838181790130974</v>
      </c>
      <c r="M23" s="42">
        <v>86.923988218394129</v>
      </c>
      <c r="N23" s="42">
        <v>93.438273315082128</v>
      </c>
      <c r="O23" s="42">
        <v>95.737194935380842</v>
      </c>
      <c r="P23" s="42">
        <v>97.171930206213446</v>
      </c>
      <c r="Q23" s="42">
        <v>106.52556718415627</v>
      </c>
      <c r="R23" s="42">
        <v>107.83740339320332</v>
      </c>
      <c r="S23" s="42">
        <v>108.20457465697976</v>
      </c>
      <c r="T23" s="42">
        <v>102.98084694907472</v>
      </c>
      <c r="U23" s="42">
        <v>100</v>
      </c>
      <c r="V23" s="42">
        <v>105.8774055626255</v>
      </c>
      <c r="W23" s="42">
        <v>104.60716846031083</v>
      </c>
      <c r="X23" s="42">
        <v>103.90803324741054</v>
      </c>
      <c r="Y23" s="42">
        <v>101.50424265076956</v>
      </c>
      <c r="Z23" s="42">
        <v>95.486893226951736</v>
      </c>
      <c r="AA23" s="42">
        <v>85.587911375491331</v>
      </c>
      <c r="AB23" s="42">
        <v>75.126383058424906</v>
      </c>
      <c r="AC23" s="42">
        <v>83.227560911941197</v>
      </c>
      <c r="AD23" s="42">
        <v>78.611805925955039</v>
      </c>
      <c r="AE23" s="113">
        <v>69.154877475485833</v>
      </c>
      <c r="AF23" s="99">
        <f>SUM(AF24:AF45)</f>
        <v>86.013022662040811</v>
      </c>
      <c r="AG23" s="126"/>
      <c r="AH23" s="43"/>
      <c r="AI23" s="43" t="s">
        <v>12</v>
      </c>
      <c r="AJ23" s="159"/>
      <c r="AK23" s="44" t="e">
        <f>(#REF!-#REF!)/#REF!*100</f>
        <v>#REF!</v>
      </c>
    </row>
    <row r="24" spans="3:37" ht="39.950000000000003" customHeight="1" x14ac:dyDescent="0.2">
      <c r="D24" s="23"/>
      <c r="F24" s="139"/>
      <c r="G24" s="39"/>
      <c r="H24" s="39" t="s">
        <v>46</v>
      </c>
      <c r="I24" s="187">
        <v>49.473173342864392</v>
      </c>
      <c r="J24" s="35">
        <v>47.761657694614762</v>
      </c>
      <c r="K24" s="35">
        <v>53.182044458718686</v>
      </c>
      <c r="L24" s="35">
        <v>66.028539246867254</v>
      </c>
      <c r="M24" s="35">
        <v>70.442729932190261</v>
      </c>
      <c r="N24" s="35">
        <v>80.700658529428765</v>
      </c>
      <c r="O24" s="35">
        <v>84.832025798338663</v>
      </c>
      <c r="P24" s="35">
        <v>101.27901494558148</v>
      </c>
      <c r="Q24" s="35">
        <v>101.79802522922613</v>
      </c>
      <c r="R24" s="35">
        <v>102.54075980773449</v>
      </c>
      <c r="S24" s="35">
        <v>102.05886415018622</v>
      </c>
      <c r="T24" s="35">
        <v>101.25029500433172</v>
      </c>
      <c r="U24" s="35">
        <v>100</v>
      </c>
      <c r="V24" s="35">
        <v>99.272240099160541</v>
      </c>
      <c r="W24" s="35">
        <v>76.60099430554925</v>
      </c>
      <c r="X24" s="35">
        <v>73.644417629069807</v>
      </c>
      <c r="Y24" s="35">
        <v>82.85510404097576</v>
      </c>
      <c r="Z24" s="35">
        <v>79.737723762450898</v>
      </c>
      <c r="AA24" s="35">
        <v>67.770422408299567</v>
      </c>
      <c r="AB24" s="35">
        <v>59.268571430012273</v>
      </c>
      <c r="AC24" s="35">
        <v>75.628750097564392</v>
      </c>
      <c r="AD24" s="35">
        <v>74.334824617123786</v>
      </c>
      <c r="AE24" s="110">
        <v>72.381522853697447</v>
      </c>
      <c r="AF24" s="98">
        <v>13.100760706144964</v>
      </c>
      <c r="AG24" s="112"/>
      <c r="AH24" s="40" t="s">
        <v>19</v>
      </c>
      <c r="AI24" s="40"/>
      <c r="AJ24" s="158"/>
    </row>
    <row r="25" spans="3:37" ht="39.950000000000003" customHeight="1" x14ac:dyDescent="0.2">
      <c r="D25" s="23"/>
      <c r="F25" s="138"/>
      <c r="G25" s="37"/>
      <c r="H25" s="37" t="s">
        <v>47</v>
      </c>
      <c r="I25" s="186">
        <v>80.273025005692489</v>
      </c>
      <c r="J25" s="31">
        <v>78.759321488402648</v>
      </c>
      <c r="K25" s="31">
        <v>88.088705560543403</v>
      </c>
      <c r="L25" s="31">
        <v>104.70524114940467</v>
      </c>
      <c r="M25" s="31">
        <v>96.539048048860991</v>
      </c>
      <c r="N25" s="31">
        <v>87.541032152648143</v>
      </c>
      <c r="O25" s="31">
        <v>90.460321292644366</v>
      </c>
      <c r="P25" s="31">
        <v>92.864378245145204</v>
      </c>
      <c r="Q25" s="31">
        <v>100.22700440662651</v>
      </c>
      <c r="R25" s="31">
        <v>99.973816607177824</v>
      </c>
      <c r="S25" s="31">
        <v>99.987095420702289</v>
      </c>
      <c r="T25" s="31">
        <v>99.823587822010893</v>
      </c>
      <c r="U25" s="31">
        <v>100</v>
      </c>
      <c r="V25" s="31">
        <v>96.435848109107042</v>
      </c>
      <c r="W25" s="31">
        <v>102.87857762414083</v>
      </c>
      <c r="X25" s="31">
        <v>90.372183195378739</v>
      </c>
      <c r="Y25" s="31">
        <v>75.844738857882689</v>
      </c>
      <c r="Z25" s="31">
        <v>70.01120129178274</v>
      </c>
      <c r="AA25" s="31">
        <v>56.458238005218519</v>
      </c>
      <c r="AB25" s="31">
        <v>45.752531632466066</v>
      </c>
      <c r="AC25" s="31">
        <v>42.501277347879203</v>
      </c>
      <c r="AD25" s="31">
        <v>47.910598355133104</v>
      </c>
      <c r="AE25" s="109">
        <v>44.281567438056825</v>
      </c>
      <c r="AF25" s="97">
        <v>2.9388734616886678</v>
      </c>
      <c r="AG25" s="111"/>
      <c r="AH25" s="38" t="s">
        <v>20</v>
      </c>
      <c r="AI25" s="38"/>
      <c r="AJ25" s="159"/>
    </row>
    <row r="26" spans="3:37" ht="39.950000000000003" customHeight="1" x14ac:dyDescent="0.4">
      <c r="D26" s="23"/>
      <c r="E26" s="45"/>
      <c r="F26" s="139"/>
      <c r="G26" s="39"/>
      <c r="H26" s="39" t="s">
        <v>48</v>
      </c>
      <c r="I26" s="187">
        <v>142.52139016056134</v>
      </c>
      <c r="J26" s="35">
        <v>132.05435932842354</v>
      </c>
      <c r="K26" s="35">
        <v>136.95524686825783</v>
      </c>
      <c r="L26" s="35">
        <v>133.01662850019122</v>
      </c>
      <c r="M26" s="35">
        <v>124.20450435659887</v>
      </c>
      <c r="N26" s="35">
        <v>133.8799500182603</v>
      </c>
      <c r="O26" s="35">
        <v>138.1759922318416</v>
      </c>
      <c r="P26" s="35">
        <v>149.02857293794065</v>
      </c>
      <c r="Q26" s="35">
        <v>102.17274522440272</v>
      </c>
      <c r="R26" s="35">
        <v>101.96137281012554</v>
      </c>
      <c r="S26" s="35">
        <v>100.67630787208215</v>
      </c>
      <c r="T26" s="35">
        <v>100.7262146354113</v>
      </c>
      <c r="U26" s="35">
        <v>100</v>
      </c>
      <c r="V26" s="35">
        <v>93.041237113402076</v>
      </c>
      <c r="W26" s="35">
        <v>96.843578974163179</v>
      </c>
      <c r="X26" s="35">
        <v>96.598574519536712</v>
      </c>
      <c r="Y26" s="35">
        <v>86.725213185694287</v>
      </c>
      <c r="Z26" s="35">
        <v>77.456408298332704</v>
      </c>
      <c r="AA26" s="35">
        <v>66.192567137584319</v>
      </c>
      <c r="AB26" s="35">
        <v>59.294259895634468</v>
      </c>
      <c r="AC26" s="35">
        <v>54.320987654320994</v>
      </c>
      <c r="AD26" s="35">
        <v>61.601120020364007</v>
      </c>
      <c r="AE26" s="110">
        <v>34.965635738831615</v>
      </c>
      <c r="AF26" s="98">
        <v>5.0737868813689042</v>
      </c>
      <c r="AG26" s="112"/>
      <c r="AH26" s="40" t="s">
        <v>18</v>
      </c>
      <c r="AI26" s="40"/>
      <c r="AJ26" s="161"/>
    </row>
    <row r="27" spans="3:37" ht="39.950000000000003" customHeight="1" x14ac:dyDescent="0.2">
      <c r="D27" s="23"/>
      <c r="F27" s="140"/>
      <c r="G27" s="37"/>
      <c r="H27" s="37" t="s">
        <v>49</v>
      </c>
      <c r="I27" s="186">
        <v>114.68562653173137</v>
      </c>
      <c r="J27" s="31">
        <v>106.09820482464086</v>
      </c>
      <c r="K27" s="31">
        <v>100.87290528694079</v>
      </c>
      <c r="L27" s="31">
        <v>131.17971417015983</v>
      </c>
      <c r="M27" s="31">
        <v>111.07985384303028</v>
      </c>
      <c r="N27" s="31">
        <v>113.54912891078622</v>
      </c>
      <c r="O27" s="31">
        <v>108.09646752012009</v>
      </c>
      <c r="P27" s="31">
        <v>91.382947629006637</v>
      </c>
      <c r="Q27" s="31">
        <v>100.0715536977321</v>
      </c>
      <c r="R27" s="31">
        <v>100.05339003602509</v>
      </c>
      <c r="S27" s="31">
        <v>100.06495371696225</v>
      </c>
      <c r="T27" s="31">
        <v>100.0333268318126</v>
      </c>
      <c r="U27" s="46">
        <v>100</v>
      </c>
      <c r="V27" s="46">
        <v>95.69550226073288</v>
      </c>
      <c r="W27" s="46">
        <v>85.657759591447842</v>
      </c>
      <c r="X27" s="46">
        <v>99.282434835426841</v>
      </c>
      <c r="Y27" s="46">
        <v>89.18002621455183</v>
      </c>
      <c r="Z27" s="46">
        <v>77.041337764974401</v>
      </c>
      <c r="AA27" s="46">
        <v>97.20996867567743</v>
      </c>
      <c r="AB27" s="46">
        <v>98.813909869173045</v>
      </c>
      <c r="AC27" s="46">
        <v>89.730906054220952</v>
      </c>
      <c r="AD27" s="46">
        <v>76.673058715810342</v>
      </c>
      <c r="AE27" s="114">
        <v>92.084562826414555</v>
      </c>
      <c r="AF27" s="97">
        <v>0.77086533486118869</v>
      </c>
      <c r="AG27" s="111"/>
      <c r="AH27" s="47" t="s">
        <v>21</v>
      </c>
      <c r="AI27" s="47"/>
      <c r="AJ27" s="159"/>
    </row>
    <row r="28" spans="3:37" ht="39.950000000000003" customHeight="1" x14ac:dyDescent="0.2">
      <c r="D28" s="23"/>
      <c r="F28" s="141"/>
      <c r="G28" s="39"/>
      <c r="H28" s="39" t="s">
        <v>50</v>
      </c>
      <c r="I28" s="189">
        <v>155.13181718141334</v>
      </c>
      <c r="J28" s="48">
        <v>181.1624627549073</v>
      </c>
      <c r="K28" s="48">
        <v>193.31603362620933</v>
      </c>
      <c r="L28" s="48">
        <v>275.21675542686404</v>
      </c>
      <c r="M28" s="48">
        <v>294.26888487046909</v>
      </c>
      <c r="N28" s="48">
        <v>307.55464035579826</v>
      </c>
      <c r="O28" s="48">
        <v>328.18187874181933</v>
      </c>
      <c r="P28" s="48">
        <v>168.26559881540942</v>
      </c>
      <c r="Q28" s="48">
        <v>102.71797564601289</v>
      </c>
      <c r="R28" s="48">
        <v>102.41824933870177</v>
      </c>
      <c r="S28" s="48">
        <v>102.20937614993167</v>
      </c>
      <c r="T28" s="48">
        <v>101.29117729401666</v>
      </c>
      <c r="U28" s="49">
        <v>100</v>
      </c>
      <c r="V28" s="49">
        <v>103.29307681505408</v>
      </c>
      <c r="W28" s="49">
        <v>108.99452324111782</v>
      </c>
      <c r="X28" s="49">
        <v>97.514394045780094</v>
      </c>
      <c r="Y28" s="49">
        <v>109.12090998455274</v>
      </c>
      <c r="Z28" s="49">
        <v>103.67223704535881</v>
      </c>
      <c r="AA28" s="49">
        <v>94.776014604690346</v>
      </c>
      <c r="AB28" s="49">
        <v>73.493891307400645</v>
      </c>
      <c r="AC28" s="49">
        <v>85.669147591630392</v>
      </c>
      <c r="AD28" s="49">
        <v>71.071478724898199</v>
      </c>
      <c r="AE28" s="115">
        <v>68.754388428591497</v>
      </c>
      <c r="AF28" s="100">
        <v>4.7597420776900652</v>
      </c>
      <c r="AG28" s="127"/>
      <c r="AH28" s="50" t="s">
        <v>22</v>
      </c>
      <c r="AI28" s="50"/>
      <c r="AJ28" s="158"/>
    </row>
    <row r="29" spans="3:37" ht="39.950000000000003" customHeight="1" x14ac:dyDescent="0.2">
      <c r="D29" s="23"/>
      <c r="F29" s="140"/>
      <c r="G29" s="37"/>
      <c r="H29" s="37" t="s">
        <v>51</v>
      </c>
      <c r="I29" s="190">
        <v>194.49980800628228</v>
      </c>
      <c r="J29" s="51">
        <v>185.1555562555794</v>
      </c>
      <c r="K29" s="51">
        <v>300.74153515384569</v>
      </c>
      <c r="L29" s="51">
        <v>227.4597894657162</v>
      </c>
      <c r="M29" s="51">
        <v>253.51174242220608</v>
      </c>
      <c r="N29" s="51">
        <v>288.87660107089363</v>
      </c>
      <c r="O29" s="51">
        <v>282.92329641160615</v>
      </c>
      <c r="P29" s="51">
        <v>211.94025538186497</v>
      </c>
      <c r="Q29" s="51">
        <v>100.08620414131606</v>
      </c>
      <c r="R29" s="51">
        <v>100.00111070351494</v>
      </c>
      <c r="S29" s="51">
        <v>99.889943955249663</v>
      </c>
      <c r="T29" s="51">
        <v>99.879530764648834</v>
      </c>
      <c r="U29" s="46">
        <v>100</v>
      </c>
      <c r="V29" s="46">
        <v>514.12618648799548</v>
      </c>
      <c r="W29" s="46">
        <v>306.97934115019541</v>
      </c>
      <c r="X29" s="46">
        <v>48.967057509771074</v>
      </c>
      <c r="Y29" s="46">
        <v>402.73590173087661</v>
      </c>
      <c r="Z29" s="46">
        <v>339.9776661083194</v>
      </c>
      <c r="AA29" s="46">
        <v>818.25795644891127</v>
      </c>
      <c r="AB29" s="46">
        <v>715.96873255164712</v>
      </c>
      <c r="AC29" s="46">
        <v>735.73422668900059</v>
      </c>
      <c r="AD29" s="46">
        <v>848.57621440536013</v>
      </c>
      <c r="AE29" s="114">
        <v>772.08263539921836</v>
      </c>
      <c r="AF29" s="101">
        <v>0.14632486970325481</v>
      </c>
      <c r="AG29" s="128"/>
      <c r="AH29" s="52" t="s">
        <v>23</v>
      </c>
      <c r="AI29" s="52"/>
      <c r="AJ29" s="159"/>
    </row>
    <row r="30" spans="3:37" ht="47.25" customHeight="1" x14ac:dyDescent="0.35">
      <c r="C30" s="53"/>
      <c r="D30" s="23"/>
      <c r="F30" s="141"/>
      <c r="G30" s="54"/>
      <c r="H30" s="172" t="s">
        <v>52</v>
      </c>
      <c r="I30" s="189">
        <v>261.90064816219069</v>
      </c>
      <c r="J30" s="48">
        <v>265.80092026256722</v>
      </c>
      <c r="K30" s="48">
        <v>250.31166378730441</v>
      </c>
      <c r="L30" s="48">
        <v>260.07443674966396</v>
      </c>
      <c r="M30" s="48">
        <v>248.58838981049476</v>
      </c>
      <c r="N30" s="48">
        <v>208.5231660984372</v>
      </c>
      <c r="O30" s="48">
        <v>147.47626515109081</v>
      </c>
      <c r="P30" s="48">
        <v>107.50032521762422</v>
      </c>
      <c r="Q30" s="48">
        <v>100.0191014573286</v>
      </c>
      <c r="R30" s="48">
        <v>100.02184413327866</v>
      </c>
      <c r="S30" s="48">
        <v>100.01283184066895</v>
      </c>
      <c r="T30" s="48">
        <v>100.00747198204662</v>
      </c>
      <c r="U30" s="48">
        <v>100</v>
      </c>
      <c r="V30" s="48">
        <v>96.900391212759573</v>
      </c>
      <c r="W30" s="48">
        <v>95.51609990972014</v>
      </c>
      <c r="X30" s="48">
        <v>94.583207944628356</v>
      </c>
      <c r="Y30" s="48">
        <v>90.159494432741511</v>
      </c>
      <c r="Z30" s="48">
        <v>94.523021366235341</v>
      </c>
      <c r="AA30" s="48">
        <v>209.69003912127599</v>
      </c>
      <c r="AB30" s="48">
        <v>134.36653626241349</v>
      </c>
      <c r="AC30" s="48">
        <v>4177.4902196810117</v>
      </c>
      <c r="AD30" s="48">
        <v>680.37917544387608</v>
      </c>
      <c r="AE30" s="116">
        <v>210.05115859163408</v>
      </c>
      <c r="AF30" s="102">
        <v>0.44691633671436409</v>
      </c>
      <c r="AG30" s="127"/>
      <c r="AH30" s="55" t="s">
        <v>24</v>
      </c>
      <c r="AI30" s="55"/>
      <c r="AJ30" s="158"/>
    </row>
    <row r="31" spans="3:37" ht="39.950000000000003" customHeight="1" x14ac:dyDescent="0.35">
      <c r="C31" s="53"/>
      <c r="D31" s="23"/>
      <c r="F31" s="140"/>
      <c r="G31" s="56"/>
      <c r="H31" s="56" t="s">
        <v>53</v>
      </c>
      <c r="I31" s="190">
        <v>101.00307538039414</v>
      </c>
      <c r="J31" s="51">
        <v>95.131966899821634</v>
      </c>
      <c r="K31" s="51">
        <v>83.8754914397596</v>
      </c>
      <c r="L31" s="51">
        <v>71.383520341858016</v>
      </c>
      <c r="M31" s="51">
        <v>77.412816704060944</v>
      </c>
      <c r="N31" s="51">
        <v>93.428029952790496</v>
      </c>
      <c r="O31" s="51">
        <v>97.773298047197031</v>
      </c>
      <c r="P31" s="51">
        <v>103.44642326529372</v>
      </c>
      <c r="Q31" s="51">
        <v>100.15965814023133</v>
      </c>
      <c r="R31" s="51">
        <v>100.17172512662641</v>
      </c>
      <c r="S31" s="51">
        <v>100.17517469819428</v>
      </c>
      <c r="T31" s="51">
        <v>100.12271982941938</v>
      </c>
      <c r="U31" s="31">
        <v>100</v>
      </c>
      <c r="V31" s="31">
        <v>107.24378465390808</v>
      </c>
      <c r="W31" s="31">
        <v>130.87104274727241</v>
      </c>
      <c r="X31" s="31">
        <v>140.502593453765</v>
      </c>
      <c r="Y31" s="31">
        <v>130.0214630656412</v>
      </c>
      <c r="Z31" s="31">
        <v>122.93865140404222</v>
      </c>
      <c r="AA31" s="31">
        <v>109.36326238597748</v>
      </c>
      <c r="AB31" s="31">
        <v>86.764442854587728</v>
      </c>
      <c r="AC31" s="31">
        <v>96.324450008942947</v>
      </c>
      <c r="AD31" s="31">
        <v>98.819531389733513</v>
      </c>
      <c r="AE31" s="109">
        <v>89.626184940082283</v>
      </c>
      <c r="AF31" s="97">
        <v>1.8389483639130262</v>
      </c>
      <c r="AG31" s="111"/>
      <c r="AH31" s="52" t="s">
        <v>25</v>
      </c>
      <c r="AI31" s="52"/>
      <c r="AJ31" s="159"/>
    </row>
    <row r="32" spans="3:37" ht="39.950000000000003" customHeight="1" x14ac:dyDescent="0.35">
      <c r="C32" s="53"/>
      <c r="D32" s="23"/>
      <c r="F32" s="141"/>
      <c r="G32" s="54"/>
      <c r="H32" s="54" t="s">
        <v>54</v>
      </c>
      <c r="I32" s="189">
        <v>29.72171806413813</v>
      </c>
      <c r="J32" s="48">
        <v>29.054681610513526</v>
      </c>
      <c r="K32" s="48">
        <v>27.558729102461928</v>
      </c>
      <c r="L32" s="48">
        <v>55.221659919117172</v>
      </c>
      <c r="M32" s="48">
        <v>59.072157243179355</v>
      </c>
      <c r="N32" s="48">
        <v>63.583009002095423</v>
      </c>
      <c r="O32" s="48">
        <v>66.197137192829402</v>
      </c>
      <c r="P32" s="48">
        <v>68.961001420302168</v>
      </c>
      <c r="Q32" s="48">
        <v>99.599781010511009</v>
      </c>
      <c r="R32" s="48">
        <v>99.792006116849819</v>
      </c>
      <c r="S32" s="48">
        <v>99.922371343100167</v>
      </c>
      <c r="T32" s="48">
        <v>99.993915081788913</v>
      </c>
      <c r="U32" s="49">
        <v>100</v>
      </c>
      <c r="V32" s="49">
        <v>113.30618751664079</v>
      </c>
      <c r="W32" s="49">
        <v>87.151266203725683</v>
      </c>
      <c r="X32" s="49">
        <v>106.14338073974518</v>
      </c>
      <c r="Y32" s="49">
        <v>104.51033666892575</v>
      </c>
      <c r="Z32" s="49">
        <v>101.39012879806184</v>
      </c>
      <c r="AA32" s="49">
        <v>87.520804733407559</v>
      </c>
      <c r="AB32" s="49">
        <v>76.519359775611733</v>
      </c>
      <c r="AC32" s="49">
        <v>87.316434954060327</v>
      </c>
      <c r="AD32" s="49">
        <v>127.17768795949441</v>
      </c>
      <c r="AE32" s="115">
        <v>114.03353835515209</v>
      </c>
      <c r="AF32" s="100">
        <v>1.6068511658955298</v>
      </c>
      <c r="AG32" s="112"/>
      <c r="AH32" s="50" t="s">
        <v>26</v>
      </c>
      <c r="AI32" s="50"/>
      <c r="AJ32" s="158"/>
    </row>
    <row r="33" spans="3:40" ht="45.75" customHeight="1" x14ac:dyDescent="0.35">
      <c r="C33" s="53"/>
      <c r="D33" s="23"/>
      <c r="F33" s="142"/>
      <c r="G33" s="56"/>
      <c r="H33" s="173" t="s">
        <v>75</v>
      </c>
      <c r="I33" s="186">
        <v>132.25493141443499</v>
      </c>
      <c r="J33" s="31">
        <v>114.81696525994596</v>
      </c>
      <c r="K33" s="31">
        <v>55.590426845090825</v>
      </c>
      <c r="L33" s="31">
        <v>66.753760378585312</v>
      </c>
      <c r="M33" s="31">
        <v>64.737082167368882</v>
      </c>
      <c r="N33" s="31">
        <v>77.864845106134396</v>
      </c>
      <c r="O33" s="31">
        <v>84.029651466710803</v>
      </c>
      <c r="P33" s="31">
        <v>96.894318043168667</v>
      </c>
      <c r="Q33" s="31">
        <v>98.610077397485782</v>
      </c>
      <c r="R33" s="31">
        <v>99.375239214573682</v>
      </c>
      <c r="S33" s="31">
        <v>101.77830593000532</v>
      </c>
      <c r="T33" s="31">
        <v>99.903055799806779</v>
      </c>
      <c r="U33" s="46">
        <v>100</v>
      </c>
      <c r="V33" s="46">
        <v>105.35350596450392</v>
      </c>
      <c r="W33" s="46">
        <v>116.93337212685481</v>
      </c>
      <c r="X33" s="46">
        <v>116.11870817573465</v>
      </c>
      <c r="Y33" s="46">
        <v>120.09504412763069</v>
      </c>
      <c r="Z33" s="46">
        <v>125.27397924546599</v>
      </c>
      <c r="AA33" s="46">
        <v>117.23402191833964</v>
      </c>
      <c r="AB33" s="46">
        <v>109.67898360973717</v>
      </c>
      <c r="AC33" s="46">
        <v>107.93327514305112</v>
      </c>
      <c r="AD33" s="46">
        <v>106.80826302007564</v>
      </c>
      <c r="AE33" s="114">
        <v>106.12937639414218</v>
      </c>
      <c r="AF33" s="101">
        <v>20.429672541230079</v>
      </c>
      <c r="AG33" s="111"/>
      <c r="AH33" s="47" t="s">
        <v>27</v>
      </c>
      <c r="AI33" s="47"/>
      <c r="AJ33" s="159"/>
    </row>
    <row r="34" spans="3:40" ht="39.950000000000003" customHeight="1" x14ac:dyDescent="0.35">
      <c r="C34" s="53"/>
      <c r="D34" s="23"/>
      <c r="F34" s="143"/>
      <c r="G34" s="34"/>
      <c r="H34" s="174" t="s">
        <v>55</v>
      </c>
      <c r="I34" s="187">
        <v>146.16733973809272</v>
      </c>
      <c r="J34" s="35">
        <v>150.5177563877977</v>
      </c>
      <c r="K34" s="35">
        <v>146.8097517491293</v>
      </c>
      <c r="L34" s="35">
        <v>129.44380548130854</v>
      </c>
      <c r="M34" s="35">
        <v>112.35010393714499</v>
      </c>
      <c r="N34" s="35">
        <v>87.961814862545964</v>
      </c>
      <c r="O34" s="35">
        <v>87.696721706817812</v>
      </c>
      <c r="P34" s="35">
        <v>90.259601306754107</v>
      </c>
      <c r="Q34" s="35">
        <v>101.16520414030316</v>
      </c>
      <c r="R34" s="35">
        <v>101.80758458526144</v>
      </c>
      <c r="S34" s="35">
        <v>100.52847529630567</v>
      </c>
      <c r="T34" s="35">
        <v>100.0501674738493</v>
      </c>
      <c r="U34" s="49">
        <v>100</v>
      </c>
      <c r="V34" s="49">
        <v>88.938790287916561</v>
      </c>
      <c r="W34" s="49">
        <v>91.280940760106873</v>
      </c>
      <c r="X34" s="49">
        <v>92.116927249748315</v>
      </c>
      <c r="Y34" s="49">
        <v>100.64087901568182</v>
      </c>
      <c r="Z34" s="49">
        <v>92.729253652825946</v>
      </c>
      <c r="AA34" s="49">
        <v>90.939215380542947</v>
      </c>
      <c r="AB34" s="49">
        <v>77.049492329504787</v>
      </c>
      <c r="AC34" s="49">
        <v>84.410886053140473</v>
      </c>
      <c r="AD34" s="49">
        <v>83.396472791143111</v>
      </c>
      <c r="AE34" s="115">
        <v>71.162930695676337</v>
      </c>
      <c r="AF34" s="100">
        <v>7.9698305225767374</v>
      </c>
      <c r="AG34" s="112"/>
      <c r="AH34" s="50" t="s">
        <v>28</v>
      </c>
      <c r="AI34" s="50"/>
      <c r="AJ34" s="158"/>
    </row>
    <row r="35" spans="3:40" ht="44.25" customHeight="1" x14ac:dyDescent="0.35">
      <c r="C35" s="53"/>
      <c r="D35" s="23"/>
      <c r="F35" s="142"/>
      <c r="G35" s="56"/>
      <c r="H35" s="175" t="s">
        <v>56</v>
      </c>
      <c r="I35" s="186">
        <v>122.02935655218316</v>
      </c>
      <c r="J35" s="31">
        <v>116.27039236578911</v>
      </c>
      <c r="K35" s="31">
        <v>115.48736141176282</v>
      </c>
      <c r="L35" s="31">
        <v>101.58857941328351</v>
      </c>
      <c r="M35" s="31">
        <v>87.227990933576748</v>
      </c>
      <c r="N35" s="31">
        <v>86.603302358960093</v>
      </c>
      <c r="O35" s="31">
        <v>78.063774130365587</v>
      </c>
      <c r="P35" s="31">
        <v>70.170863540797995</v>
      </c>
      <c r="Q35" s="31">
        <v>98.924988739390045</v>
      </c>
      <c r="R35" s="31">
        <v>99.476349837994292</v>
      </c>
      <c r="S35" s="31">
        <v>99.788450019345319</v>
      </c>
      <c r="T35" s="31">
        <v>99.105275467033991</v>
      </c>
      <c r="U35" s="31">
        <v>100</v>
      </c>
      <c r="V35" s="31">
        <v>114.47154471544717</v>
      </c>
      <c r="W35" s="31">
        <v>105.50522648083624</v>
      </c>
      <c r="X35" s="31">
        <v>93.704994192799063</v>
      </c>
      <c r="Y35" s="31">
        <v>80.868757259001157</v>
      </c>
      <c r="Z35" s="31">
        <v>75.80952380952381</v>
      </c>
      <c r="AA35" s="31">
        <v>62.606271777003485</v>
      </c>
      <c r="AB35" s="31">
        <v>57.180023228803719</v>
      </c>
      <c r="AC35" s="31">
        <v>55.042973286875728</v>
      </c>
      <c r="AD35" s="31">
        <v>61.677119628339135</v>
      </c>
      <c r="AE35" s="109">
        <v>50.299651567944252</v>
      </c>
      <c r="AF35" s="97">
        <v>4.8911856029228709</v>
      </c>
      <c r="AG35" s="111"/>
      <c r="AH35" s="47" t="s">
        <v>29</v>
      </c>
      <c r="AI35" s="47"/>
      <c r="AJ35" s="159"/>
    </row>
    <row r="36" spans="3:40" ht="39.950000000000003" customHeight="1" x14ac:dyDescent="0.2">
      <c r="D36" s="23"/>
      <c r="F36" s="141"/>
      <c r="G36" s="57"/>
      <c r="H36" s="57" t="s">
        <v>57</v>
      </c>
      <c r="I36" s="189">
        <v>62.791129994155142</v>
      </c>
      <c r="J36" s="48">
        <v>77.398476229917918</v>
      </c>
      <c r="K36" s="48">
        <v>127.11660290321306</v>
      </c>
      <c r="L36" s="48">
        <v>170.11262906297659</v>
      </c>
      <c r="M36" s="48">
        <v>192.61688855483035</v>
      </c>
      <c r="N36" s="48">
        <v>200.75577806574037</v>
      </c>
      <c r="O36" s="48">
        <v>146.28879535078366</v>
      </c>
      <c r="P36" s="48">
        <v>99.492216655329614</v>
      </c>
      <c r="Q36" s="48">
        <v>100.24349254972473</v>
      </c>
      <c r="R36" s="48">
        <v>100.220550354091</v>
      </c>
      <c r="S36" s="48">
        <v>100.21488304331558</v>
      </c>
      <c r="T36" s="48">
        <v>99.935656546268106</v>
      </c>
      <c r="U36" s="48">
        <v>100</v>
      </c>
      <c r="V36" s="48">
        <v>109.96009085490962</v>
      </c>
      <c r="W36" s="48">
        <v>92.393107133805145</v>
      </c>
      <c r="X36" s="48">
        <v>118.43996822496527</v>
      </c>
      <c r="Y36" s="48">
        <v>104.70243307248695</v>
      </c>
      <c r="Z36" s="48">
        <v>114.79309668571726</v>
      </c>
      <c r="AA36" s="48">
        <v>93.827296130268209</v>
      </c>
      <c r="AB36" s="48">
        <v>91.217869649995663</v>
      </c>
      <c r="AC36" s="48">
        <v>117.24530353254009</v>
      </c>
      <c r="AD36" s="48">
        <v>96.578799129275637</v>
      </c>
      <c r="AE36" s="116">
        <v>69.385909856051612</v>
      </c>
      <c r="AF36" s="102">
        <v>2.762660639202172</v>
      </c>
      <c r="AG36" s="127"/>
      <c r="AH36" s="55" t="s">
        <v>30</v>
      </c>
      <c r="AI36" s="55"/>
      <c r="AJ36" s="158"/>
    </row>
    <row r="37" spans="3:40" ht="39.950000000000003" customHeight="1" x14ac:dyDescent="0.2">
      <c r="D37" s="23"/>
      <c r="F37" s="144"/>
      <c r="G37" s="30"/>
      <c r="H37" s="176" t="s">
        <v>58</v>
      </c>
      <c r="I37" s="190">
        <v>37.428277367592365</v>
      </c>
      <c r="J37" s="51">
        <v>48.799833703212791</v>
      </c>
      <c r="K37" s="51">
        <v>57.306049465001259</v>
      </c>
      <c r="L37" s="51">
        <v>79.9119752869275</v>
      </c>
      <c r="M37" s="51">
        <v>87.788307359814937</v>
      </c>
      <c r="N37" s="51">
        <v>93.016235129622302</v>
      </c>
      <c r="O37" s="51">
        <v>91.310671787107239</v>
      </c>
      <c r="P37" s="51">
        <v>103.30102486023645</v>
      </c>
      <c r="Q37" s="51">
        <v>99.926674936173811</v>
      </c>
      <c r="R37" s="51">
        <v>99.344626335763735</v>
      </c>
      <c r="S37" s="51">
        <v>99.542387389034559</v>
      </c>
      <c r="T37" s="51">
        <v>99.960521297076895</v>
      </c>
      <c r="U37" s="51">
        <v>100</v>
      </c>
      <c r="V37" s="51">
        <v>121.17308260219058</v>
      </c>
      <c r="W37" s="51">
        <v>132.86908432534</v>
      </c>
      <c r="X37" s="51">
        <v>133.11701466003367</v>
      </c>
      <c r="Y37" s="51">
        <v>127.79370965842503</v>
      </c>
      <c r="Z37" s="51">
        <v>120.85960500412392</v>
      </c>
      <c r="AA37" s="51">
        <v>106.34074112527078</v>
      </c>
      <c r="AB37" s="51">
        <v>94.447979793480911</v>
      </c>
      <c r="AC37" s="51">
        <v>94.824251093262191</v>
      </c>
      <c r="AD37" s="51">
        <v>80.499783312102494</v>
      </c>
      <c r="AE37" s="117">
        <v>70.228942094820809</v>
      </c>
      <c r="AF37" s="103">
        <v>5.6588525343428815</v>
      </c>
      <c r="AG37" s="128"/>
      <c r="AH37" s="52" t="s">
        <v>31</v>
      </c>
      <c r="AI37" s="52"/>
      <c r="AJ37" s="159"/>
    </row>
    <row r="38" spans="3:40" ht="39.950000000000003" customHeight="1" x14ac:dyDescent="0.2">
      <c r="D38" s="23"/>
      <c r="F38" s="141"/>
      <c r="G38" s="54"/>
      <c r="H38" s="54" t="s">
        <v>59</v>
      </c>
      <c r="I38" s="189">
        <v>47.845306509850765</v>
      </c>
      <c r="J38" s="48">
        <v>43.197898890908597</v>
      </c>
      <c r="K38" s="48">
        <v>55.424587559634382</v>
      </c>
      <c r="L38" s="48">
        <v>60.728901952661261</v>
      </c>
      <c r="M38" s="48">
        <v>70.172152055489761</v>
      </c>
      <c r="N38" s="48">
        <v>73.539319979359064</v>
      </c>
      <c r="O38" s="48">
        <v>78.006298407320386</v>
      </c>
      <c r="P38" s="48">
        <v>102.03072260781137</v>
      </c>
      <c r="Q38" s="48">
        <v>100.14190333317903</v>
      </c>
      <c r="R38" s="48">
        <v>100.09332206881342</v>
      </c>
      <c r="S38" s="48">
        <v>100.22241610072493</v>
      </c>
      <c r="T38" s="48">
        <v>100.10934685257169</v>
      </c>
      <c r="U38" s="48">
        <v>100</v>
      </c>
      <c r="V38" s="48">
        <v>103.888306295687</v>
      </c>
      <c r="W38" s="48">
        <v>116.12083677637514</v>
      </c>
      <c r="X38" s="48">
        <v>121.84472759594429</v>
      </c>
      <c r="Y38" s="48">
        <v>114.58389064815232</v>
      </c>
      <c r="Z38" s="48">
        <v>137.4911455636564</v>
      </c>
      <c r="AA38" s="48">
        <v>118.30771491765188</v>
      </c>
      <c r="AB38" s="48">
        <v>107.64479303684605</v>
      </c>
      <c r="AC38" s="48">
        <v>98.463207642771323</v>
      </c>
      <c r="AD38" s="48">
        <v>111.41409066640315</v>
      </c>
      <c r="AE38" s="116">
        <v>89.735725640279739</v>
      </c>
      <c r="AF38" s="102">
        <v>3.5887255739228805</v>
      </c>
      <c r="AG38" s="127"/>
      <c r="AH38" s="58" t="s">
        <v>32</v>
      </c>
      <c r="AI38" s="58"/>
      <c r="AJ38" s="158"/>
    </row>
    <row r="39" spans="3:40" ht="45.75" customHeight="1" x14ac:dyDescent="0.2">
      <c r="D39" s="23"/>
      <c r="F39" s="145"/>
      <c r="G39" s="30"/>
      <c r="H39" s="177" t="s">
        <v>60</v>
      </c>
      <c r="I39" s="190">
        <v>94.661452893548869</v>
      </c>
      <c r="J39" s="51">
        <v>87.488540767494399</v>
      </c>
      <c r="K39" s="51">
        <v>90.800632771577966</v>
      </c>
      <c r="L39" s="51">
        <v>62.983911941665092</v>
      </c>
      <c r="M39" s="51">
        <v>69.169448886133623</v>
      </c>
      <c r="N39" s="51">
        <v>83.024354109257331</v>
      </c>
      <c r="O39" s="51">
        <v>76.32162504156824</v>
      </c>
      <c r="P39" s="51">
        <v>60.162150822560243</v>
      </c>
      <c r="Q39" s="51">
        <v>99.838090205254019</v>
      </c>
      <c r="R39" s="51">
        <v>99.472219978302491</v>
      </c>
      <c r="S39" s="51">
        <v>100.01416987295639</v>
      </c>
      <c r="T39" s="51">
        <v>100.01330021749284</v>
      </c>
      <c r="U39" s="51">
        <v>100</v>
      </c>
      <c r="V39" s="51">
        <v>99.142022013545883</v>
      </c>
      <c r="W39" s="51">
        <v>97.18233669032449</v>
      </c>
      <c r="X39" s="51">
        <v>93.027769075695176</v>
      </c>
      <c r="Y39" s="51">
        <v>72.496706824113986</v>
      </c>
      <c r="Z39" s="51">
        <v>64.46980716737464</v>
      </c>
      <c r="AA39" s="51">
        <v>57.998693858839658</v>
      </c>
      <c r="AB39" s="51">
        <v>48.447066987724178</v>
      </c>
      <c r="AC39" s="51">
        <v>50.070603291510452</v>
      </c>
      <c r="AD39" s="51">
        <v>55.526599918338547</v>
      </c>
      <c r="AE39" s="117">
        <v>39.256791630151461</v>
      </c>
      <c r="AF39" s="103">
        <v>3.8860685319558734</v>
      </c>
      <c r="AG39" s="128"/>
      <c r="AH39" s="59" t="s">
        <v>33</v>
      </c>
      <c r="AI39" s="59"/>
      <c r="AJ39" s="159"/>
    </row>
    <row r="40" spans="3:40" ht="39.950000000000003" customHeight="1" x14ac:dyDescent="0.2">
      <c r="D40" s="23"/>
      <c r="F40" s="141"/>
      <c r="G40" s="54"/>
      <c r="H40" s="178" t="s">
        <v>61</v>
      </c>
      <c r="I40" s="189">
        <v>18.425107324527641</v>
      </c>
      <c r="J40" s="48">
        <v>25.603642125346237</v>
      </c>
      <c r="K40" s="48">
        <v>27.247055977223908</v>
      </c>
      <c r="L40" s="48">
        <v>27.686532711132497</v>
      </c>
      <c r="M40" s="48">
        <v>30.340768640008033</v>
      </c>
      <c r="N40" s="48">
        <v>41.090249608841503</v>
      </c>
      <c r="O40" s="48">
        <v>48.428381791261749</v>
      </c>
      <c r="P40" s="48">
        <v>72.329945235090506</v>
      </c>
      <c r="Q40" s="48">
        <v>99.97283831809689</v>
      </c>
      <c r="R40" s="48">
        <v>100.00004378104313</v>
      </c>
      <c r="S40" s="48">
        <v>100.0260185432212</v>
      </c>
      <c r="T40" s="48">
        <v>100.0187766678964</v>
      </c>
      <c r="U40" s="48">
        <v>100</v>
      </c>
      <c r="V40" s="48">
        <v>174.45853216383429</v>
      </c>
      <c r="W40" s="48">
        <v>52.337451168755706</v>
      </c>
      <c r="X40" s="48">
        <v>68.031550920094531</v>
      </c>
      <c r="Y40" s="48">
        <v>105.37797582815739</v>
      </c>
      <c r="Z40" s="48">
        <v>146.29870920383826</v>
      </c>
      <c r="AA40" s="48">
        <v>177.26214769485188</v>
      </c>
      <c r="AB40" s="48">
        <v>233.15064431327693</v>
      </c>
      <c r="AC40" s="48">
        <v>289.12411724078913</v>
      </c>
      <c r="AD40" s="48">
        <v>206.19109665241552</v>
      </c>
      <c r="AE40" s="116">
        <v>223.09029305375924</v>
      </c>
      <c r="AF40" s="102">
        <v>0.20626779372619528</v>
      </c>
      <c r="AG40" s="127"/>
      <c r="AH40" s="58" t="s">
        <v>34</v>
      </c>
      <c r="AI40" s="58"/>
      <c r="AJ40" s="158"/>
    </row>
    <row r="41" spans="3:40" ht="39.950000000000003" customHeight="1" x14ac:dyDescent="0.2">
      <c r="D41" s="23"/>
      <c r="F41" s="145"/>
      <c r="G41" s="30"/>
      <c r="H41" s="30" t="s">
        <v>62</v>
      </c>
      <c r="I41" s="186">
        <v>32.030488725214518</v>
      </c>
      <c r="J41" s="31">
        <v>35.788412647884201</v>
      </c>
      <c r="K41" s="31">
        <v>31.156959779218511</v>
      </c>
      <c r="L41" s="31">
        <v>36.952254226992046</v>
      </c>
      <c r="M41" s="31">
        <v>37.743141379079397</v>
      </c>
      <c r="N41" s="31">
        <v>61.371157720948396</v>
      </c>
      <c r="O41" s="31">
        <v>100.83420824014452</v>
      </c>
      <c r="P41" s="31">
        <v>74.434173547549918</v>
      </c>
      <c r="Q41" s="31">
        <v>99.951643478363152</v>
      </c>
      <c r="R41" s="31">
        <v>99.924385614217883</v>
      </c>
      <c r="S41" s="31">
        <v>100.26539735156672</v>
      </c>
      <c r="T41" s="31">
        <v>100.53662412753985</v>
      </c>
      <c r="U41" s="31">
        <v>100</v>
      </c>
      <c r="V41" s="31">
        <v>167.92203033206275</v>
      </c>
      <c r="W41" s="31">
        <v>187.64024607512684</v>
      </c>
      <c r="X41" s="31">
        <v>185.31443440664432</v>
      </c>
      <c r="Y41" s="31">
        <v>168.75948920352522</v>
      </c>
      <c r="Z41" s="31">
        <v>105.14447762064428</v>
      </c>
      <c r="AA41" s="31">
        <v>92.900257144715425</v>
      </c>
      <c r="AB41" s="31">
        <v>69.284975129684696</v>
      </c>
      <c r="AC41" s="31">
        <v>53.43233617647163</v>
      </c>
      <c r="AD41" s="31">
        <v>47.179996239633411</v>
      </c>
      <c r="AE41" s="109">
        <v>38.484097871963378</v>
      </c>
      <c r="AF41" s="97">
        <v>2.9005093222401599</v>
      </c>
      <c r="AG41" s="128"/>
      <c r="AH41" s="59" t="s">
        <v>35</v>
      </c>
      <c r="AI41" s="59"/>
      <c r="AJ41" s="159"/>
    </row>
    <row r="42" spans="3:40" ht="39.950000000000003" customHeight="1" x14ac:dyDescent="0.2">
      <c r="D42" s="23"/>
      <c r="F42" s="146"/>
      <c r="G42" s="34"/>
      <c r="H42" s="174" t="s">
        <v>63</v>
      </c>
      <c r="I42" s="189">
        <v>9.6024243258628985</v>
      </c>
      <c r="J42" s="48">
        <v>22.589793814025082</v>
      </c>
      <c r="K42" s="48">
        <v>30.305902230413775</v>
      </c>
      <c r="L42" s="48">
        <v>22.39063922099696</v>
      </c>
      <c r="M42" s="48">
        <v>61.320152410988101</v>
      </c>
      <c r="N42" s="48">
        <v>71.49856269542083</v>
      </c>
      <c r="O42" s="48">
        <v>64.154141696849905</v>
      </c>
      <c r="P42" s="48">
        <v>159.08271460705069</v>
      </c>
      <c r="Q42" s="48">
        <v>99.683146871095914</v>
      </c>
      <c r="R42" s="48">
        <v>99.835184112014559</v>
      </c>
      <c r="S42" s="48">
        <v>99.450808125931374</v>
      </c>
      <c r="T42" s="48">
        <v>100.02954788076704</v>
      </c>
      <c r="U42" s="48">
        <v>100</v>
      </c>
      <c r="V42" s="48">
        <v>167.20301581463772</v>
      </c>
      <c r="W42" s="48">
        <v>184.10261125413754</v>
      </c>
      <c r="X42" s="48">
        <v>187.0908422214049</v>
      </c>
      <c r="Y42" s="48">
        <v>145.24641412283927</v>
      </c>
      <c r="Z42" s="48">
        <v>135.794409709452</v>
      </c>
      <c r="AA42" s="48">
        <v>77.64803236484002</v>
      </c>
      <c r="AB42" s="48">
        <v>51.967635159985292</v>
      </c>
      <c r="AC42" s="48">
        <v>72.784111805810952</v>
      </c>
      <c r="AD42" s="48">
        <v>23.731151158514159</v>
      </c>
      <c r="AE42" s="116">
        <v>76.802133137182778</v>
      </c>
      <c r="AF42" s="102">
        <v>1.0149063400350959</v>
      </c>
      <c r="AG42" s="112"/>
      <c r="AH42" s="40" t="s">
        <v>36</v>
      </c>
      <c r="AI42" s="40"/>
      <c r="AJ42" s="158"/>
    </row>
    <row r="43" spans="3:40" ht="39.950000000000003" customHeight="1" x14ac:dyDescent="0.35">
      <c r="D43" s="23"/>
      <c r="F43" s="147"/>
      <c r="G43" s="60"/>
      <c r="H43" s="179" t="s">
        <v>64</v>
      </c>
      <c r="I43" s="190">
        <v>37.606685335576124</v>
      </c>
      <c r="J43" s="51">
        <v>58.594059589865253</v>
      </c>
      <c r="K43" s="51">
        <v>56.620478410475613</v>
      </c>
      <c r="L43" s="51">
        <v>75.758886075918895</v>
      </c>
      <c r="M43" s="51">
        <v>79.125035465784762</v>
      </c>
      <c r="N43" s="51">
        <v>61.721934116039506</v>
      </c>
      <c r="O43" s="51">
        <v>66.140912266325842</v>
      </c>
      <c r="P43" s="51">
        <v>85.503891142749751</v>
      </c>
      <c r="Q43" s="51">
        <v>99.994900066263014</v>
      </c>
      <c r="R43" s="51">
        <v>100.11072325543655</v>
      </c>
      <c r="S43" s="51">
        <v>100.04077663576231</v>
      </c>
      <c r="T43" s="51">
        <v>100.01898583967643</v>
      </c>
      <c r="U43" s="51">
        <v>100</v>
      </c>
      <c r="V43" s="51">
        <v>171.12651100706557</v>
      </c>
      <c r="W43" s="51">
        <v>166.33863061474753</v>
      </c>
      <c r="X43" s="51">
        <v>195.15003906739241</v>
      </c>
      <c r="Y43" s="51">
        <v>191.38424278228572</v>
      </c>
      <c r="Z43" s="51">
        <v>226.45081525992322</v>
      </c>
      <c r="AA43" s="51">
        <v>212.07923210861281</v>
      </c>
      <c r="AB43" s="51">
        <v>207.86467556879944</v>
      </c>
      <c r="AC43" s="51">
        <v>203.57918310988211</v>
      </c>
      <c r="AD43" s="51">
        <v>153.94391789515697</v>
      </c>
      <c r="AE43" s="117">
        <v>112.14341812358549</v>
      </c>
      <c r="AF43" s="103">
        <v>0.29365185014526035</v>
      </c>
      <c r="AG43" s="128"/>
      <c r="AH43" s="59" t="s">
        <v>37</v>
      </c>
      <c r="AI43" s="59"/>
      <c r="AJ43" s="159"/>
    </row>
    <row r="44" spans="3:40" ht="39.950000000000003" customHeight="1" x14ac:dyDescent="0.35">
      <c r="D44" s="23"/>
      <c r="F44" s="143"/>
      <c r="G44" s="39"/>
      <c r="H44" s="39" t="s">
        <v>65</v>
      </c>
      <c r="I44" s="187">
        <v>265.26055938589957</v>
      </c>
      <c r="J44" s="35">
        <v>274.08965792293776</v>
      </c>
      <c r="K44" s="35">
        <v>303.85926200711464</v>
      </c>
      <c r="L44" s="35">
        <v>369.80990880227699</v>
      </c>
      <c r="M44" s="35">
        <v>351.51412375129729</v>
      </c>
      <c r="N44" s="35">
        <v>253.977942052131</v>
      </c>
      <c r="O44" s="35">
        <v>226.437471372912</v>
      </c>
      <c r="P44" s="35">
        <v>208.15930349339922</v>
      </c>
      <c r="Q44" s="35">
        <v>101.10493626144874</v>
      </c>
      <c r="R44" s="35">
        <v>101.05039917864285</v>
      </c>
      <c r="S44" s="35">
        <v>101.07502892011873</v>
      </c>
      <c r="T44" s="35">
        <v>100.13235365965369</v>
      </c>
      <c r="U44" s="35">
        <v>100</v>
      </c>
      <c r="V44" s="35">
        <v>74.545297446753366</v>
      </c>
      <c r="W44" s="35">
        <v>74.49345487536182</v>
      </c>
      <c r="X44" s="35">
        <v>76.610359873849745</v>
      </c>
      <c r="Y44" s="35">
        <v>64.003974597140015</v>
      </c>
      <c r="Z44" s="35">
        <v>60.418196742558429</v>
      </c>
      <c r="AA44" s="35">
        <v>49.168358750594031</v>
      </c>
      <c r="AB44" s="35">
        <v>32.729943405192898</v>
      </c>
      <c r="AC44" s="35">
        <v>35.144943189182179</v>
      </c>
      <c r="AD44" s="35">
        <v>34.665399403810426</v>
      </c>
      <c r="AE44" s="110">
        <v>36.091070117077813</v>
      </c>
      <c r="AF44" s="98">
        <v>1.5842034631997632</v>
      </c>
      <c r="AG44" s="112"/>
      <c r="AH44" s="58" t="s">
        <v>38</v>
      </c>
      <c r="AI44" s="58"/>
      <c r="AJ44" s="158"/>
    </row>
    <row r="45" spans="3:40" ht="39.950000000000003" customHeight="1" x14ac:dyDescent="0.2">
      <c r="D45" s="23"/>
      <c r="F45" s="140"/>
      <c r="G45" s="56"/>
      <c r="H45" s="56" t="s">
        <v>66</v>
      </c>
      <c r="I45" s="186">
        <v>103.70603773805772</v>
      </c>
      <c r="J45" s="31">
        <v>101.26175453240842</v>
      </c>
      <c r="K45" s="31">
        <v>90.795800298230361</v>
      </c>
      <c r="L45" s="31">
        <v>108.72308495062673</v>
      </c>
      <c r="M45" s="31">
        <v>105.603662004954</v>
      </c>
      <c r="N45" s="31">
        <v>81.884713469170606</v>
      </c>
      <c r="O45" s="31">
        <v>83.136317875125528</v>
      </c>
      <c r="P45" s="31">
        <v>72.846071809582426</v>
      </c>
      <c r="Q45" s="31">
        <v>100.01775338156396</v>
      </c>
      <c r="R45" s="31">
        <v>100.00944760520073</v>
      </c>
      <c r="S45" s="31">
        <v>100.01520080788971</v>
      </c>
      <c r="T45" s="31">
        <v>100.0200899858972</v>
      </c>
      <c r="U45" s="31">
        <v>100</v>
      </c>
      <c r="V45" s="31">
        <v>93.766774235331653</v>
      </c>
      <c r="W45" s="31">
        <v>114.55449998676865</v>
      </c>
      <c r="X45" s="31">
        <v>144.79081214109928</v>
      </c>
      <c r="Y45" s="31">
        <v>138.72165528537263</v>
      </c>
      <c r="Z45" s="31">
        <v>147.12719240213318</v>
      </c>
      <c r="AA45" s="31">
        <v>140.44437882926107</v>
      </c>
      <c r="AB45" s="31">
        <v>419.98869066603896</v>
      </c>
      <c r="AC45" s="31">
        <v>293.69184293396432</v>
      </c>
      <c r="AD45" s="31">
        <v>402.87113626772481</v>
      </c>
      <c r="AE45" s="109">
        <v>267.11100835525798</v>
      </c>
      <c r="AF45" s="97">
        <v>0.14341874856087763</v>
      </c>
      <c r="AG45" s="111"/>
      <c r="AH45" s="38" t="s">
        <v>39</v>
      </c>
      <c r="AI45" s="38"/>
      <c r="AJ45" s="159"/>
    </row>
    <row r="46" spans="3:40" ht="39.950000000000003" customHeight="1" x14ac:dyDescent="0.2">
      <c r="D46" s="23"/>
      <c r="F46" s="146"/>
      <c r="G46" s="61"/>
      <c r="H46" s="180"/>
      <c r="I46" s="191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118"/>
      <c r="AF46" s="104"/>
      <c r="AG46" s="125"/>
      <c r="AH46" s="63"/>
      <c r="AI46" s="63"/>
      <c r="AJ46" s="158"/>
    </row>
    <row r="47" spans="3:40" s="64" customFormat="1" ht="39.950000000000003" customHeight="1" x14ac:dyDescent="0.2">
      <c r="D47" s="23"/>
      <c r="E47" s="86"/>
      <c r="F47" s="148"/>
      <c r="G47" s="80" t="s">
        <v>67</v>
      </c>
      <c r="H47" s="181"/>
      <c r="I47" s="192">
        <v>139.24749626779274</v>
      </c>
      <c r="J47" s="24">
        <v>130.91862827759999</v>
      </c>
      <c r="K47" s="24">
        <v>128.32051706054628</v>
      </c>
      <c r="L47" s="24">
        <v>128.59809854934286</v>
      </c>
      <c r="M47" s="24">
        <v>126.27984580807738</v>
      </c>
      <c r="N47" s="24">
        <v>129.13765892528778</v>
      </c>
      <c r="O47" s="24">
        <v>125.62731478580677</v>
      </c>
      <c r="P47" s="24">
        <v>123.88679970033378</v>
      </c>
      <c r="Q47" s="24">
        <v>100.93657406911528</v>
      </c>
      <c r="R47" s="24">
        <v>100.93657406911528</v>
      </c>
      <c r="S47" s="24">
        <v>100.70794682641599</v>
      </c>
      <c r="T47" s="24">
        <v>99.964573167677059</v>
      </c>
      <c r="U47" s="24">
        <v>100</v>
      </c>
      <c r="V47" s="24">
        <v>105.28491820959914</v>
      </c>
      <c r="W47" s="24">
        <v>114.5125531787405</v>
      </c>
      <c r="X47" s="24">
        <v>113.21828749475702</v>
      </c>
      <c r="Y47" s="24">
        <v>95.943435796033327</v>
      </c>
      <c r="Z47" s="24">
        <v>82.042063634729459</v>
      </c>
      <c r="AA47" s="24">
        <v>76.283779735154894</v>
      </c>
      <c r="AB47" s="24">
        <v>67.433638923842054</v>
      </c>
      <c r="AC47" s="24">
        <v>68.068787824315422</v>
      </c>
      <c r="AD47" s="24">
        <v>64.401701719695609</v>
      </c>
      <c r="AE47" s="119">
        <v>62.610102462699984</v>
      </c>
      <c r="AF47" s="105">
        <v>5.7629999999999999</v>
      </c>
      <c r="AG47" s="129"/>
      <c r="AH47" s="25"/>
      <c r="AI47" s="65" t="s">
        <v>40</v>
      </c>
      <c r="AJ47" s="162"/>
      <c r="AM47" s="6"/>
      <c r="AN47" s="6"/>
    </row>
    <row r="48" spans="3:40" ht="39.950000000000003" customHeight="1" x14ac:dyDescent="0.2">
      <c r="E48" s="23"/>
      <c r="F48" s="149" t="s">
        <v>6</v>
      </c>
      <c r="G48" s="66"/>
      <c r="H48" s="182"/>
      <c r="I48" s="193">
        <v>92.266022157800919</v>
      </c>
      <c r="J48" s="67">
        <v>89.846111029062072</v>
      </c>
      <c r="K48" s="67">
        <v>79.500804417801888</v>
      </c>
      <c r="L48" s="67">
        <v>90.780515543226102</v>
      </c>
      <c r="M48" s="67">
        <v>91.294014283931105</v>
      </c>
      <c r="N48" s="67">
        <v>97.213487554220663</v>
      </c>
      <c r="O48" s="67">
        <v>97.937709182761083</v>
      </c>
      <c r="P48" s="67">
        <v>100.00795252045408</v>
      </c>
      <c r="Q48" s="67">
        <v>108.05656958869486</v>
      </c>
      <c r="R48" s="67">
        <v>107.64860401072588</v>
      </c>
      <c r="S48" s="67">
        <v>108.78623631528805</v>
      </c>
      <c r="T48" s="67">
        <v>104.34877457683346</v>
      </c>
      <c r="U48" s="67">
        <v>100</v>
      </c>
      <c r="V48" s="67">
        <v>103.2338251738332</v>
      </c>
      <c r="W48" s="67">
        <v>104.98870210488107</v>
      </c>
      <c r="X48" s="67">
        <v>103.55722862513107</v>
      </c>
      <c r="Y48" s="67">
        <v>100.37111699490488</v>
      </c>
      <c r="Z48" s="67">
        <v>94.878568720528662</v>
      </c>
      <c r="AA48" s="67">
        <v>86.120840684472725</v>
      </c>
      <c r="AB48" s="67">
        <v>76.868944684510552</v>
      </c>
      <c r="AC48" s="67">
        <v>83.991892072741265</v>
      </c>
      <c r="AD48" s="67">
        <v>79.236716571156308</v>
      </c>
      <c r="AE48" s="120">
        <v>70.880177758097815</v>
      </c>
      <c r="AF48" s="67">
        <f>AF18+AF23+AF47</f>
        <v>100.0000198089781</v>
      </c>
      <c r="AG48" s="130"/>
      <c r="AH48" s="68"/>
      <c r="AI48" s="69"/>
      <c r="AJ48" s="163" t="s">
        <v>1</v>
      </c>
    </row>
    <row r="49" spans="6:36" ht="39.950000000000003" customHeight="1" x14ac:dyDescent="0.2">
      <c r="F49" s="164" t="s">
        <v>7</v>
      </c>
      <c r="G49" s="165"/>
      <c r="H49" s="183"/>
      <c r="I49" s="166">
        <f>I48/J48*100-100</f>
        <v>2.6933955193186847</v>
      </c>
      <c r="J49" s="166">
        <f>J48/K48*100-100</f>
        <v>13.012832621028991</v>
      </c>
      <c r="K49" s="166">
        <f>K48/L48*100-100</f>
        <v>-12.425255637651958</v>
      </c>
      <c r="L49" s="166">
        <f>L48/M48*100-100</f>
        <v>-0.56246704094749589</v>
      </c>
      <c r="M49" s="166">
        <v>-6.0891481410827737</v>
      </c>
      <c r="N49" s="166">
        <v>-0.73947168520038531</v>
      </c>
      <c r="O49" s="166">
        <v>-2.0700787142598358</v>
      </c>
      <c r="P49" s="166">
        <v>-7.4485217316049557</v>
      </c>
      <c r="Q49" s="166">
        <v>0.37897897675323122</v>
      </c>
      <c r="R49" s="166">
        <v>-1.1000000000000001</v>
      </c>
      <c r="S49" s="166">
        <v>4.3</v>
      </c>
      <c r="T49" s="166">
        <v>4.3487745768334634</v>
      </c>
      <c r="U49" s="166">
        <v>-3.1325247983282907</v>
      </c>
      <c r="V49" s="166">
        <v>-1.6714912136877302</v>
      </c>
      <c r="W49" s="166">
        <v>1.3823018429083476</v>
      </c>
      <c r="X49" s="166">
        <v>3.1743311478619205</v>
      </c>
      <c r="Y49" s="166">
        <v>5.789029438834504</v>
      </c>
      <c r="Z49" s="166">
        <v>10.169115821967267</v>
      </c>
      <c r="AA49" s="166">
        <v>12.035934717114017</v>
      </c>
      <c r="AB49" s="166">
        <v>-8.480517836247671</v>
      </c>
      <c r="AC49" s="166">
        <v>6</v>
      </c>
      <c r="AD49" s="166">
        <v>11.8</v>
      </c>
      <c r="AE49" s="167" t="s">
        <v>68</v>
      </c>
      <c r="AF49" s="167">
        <f>AF47+AF23+AF18</f>
        <v>100.0000198089781</v>
      </c>
      <c r="AG49" s="168"/>
      <c r="AH49" s="169"/>
      <c r="AI49" s="170"/>
      <c r="AJ49" s="171" t="s">
        <v>14</v>
      </c>
    </row>
    <row r="50" spans="6:36" ht="6" customHeight="1" x14ac:dyDescent="0.3">
      <c r="F50" s="70"/>
      <c r="G50" s="71"/>
      <c r="H50" s="71"/>
      <c r="I50" s="71"/>
      <c r="J50" s="71"/>
      <c r="K50" s="71"/>
      <c r="L50" s="72"/>
      <c r="M50" s="72"/>
      <c r="N50" s="72"/>
      <c r="O50" s="72"/>
      <c r="P50" s="72"/>
      <c r="Q50" s="72"/>
      <c r="R50" s="72"/>
      <c r="S50" s="72"/>
      <c r="T50" s="72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4"/>
      <c r="AH50" s="70"/>
      <c r="AI50" s="75"/>
      <c r="AJ50" s="75"/>
    </row>
    <row r="51" spans="6:36" s="81" customFormat="1" ht="18" customHeight="1" x14ac:dyDescent="0.3">
      <c r="F51" s="82"/>
      <c r="G51" s="71" t="s">
        <v>13</v>
      </c>
      <c r="H51" s="71"/>
      <c r="I51" s="71"/>
      <c r="J51" s="71"/>
      <c r="K51" s="71"/>
      <c r="L51" s="72"/>
      <c r="M51" s="72"/>
      <c r="N51" s="72"/>
      <c r="O51" s="72"/>
      <c r="P51" s="72"/>
      <c r="Q51" s="72"/>
      <c r="R51" s="72"/>
      <c r="S51" s="72"/>
      <c r="T51" s="72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75"/>
      <c r="AH51" s="82"/>
      <c r="AI51" s="75"/>
      <c r="AJ51" s="75" t="s">
        <v>69</v>
      </c>
    </row>
    <row r="52" spans="6:36" s="81" customFormat="1" ht="18" customHeight="1" x14ac:dyDescent="0.3">
      <c r="F52" s="82"/>
      <c r="G52" s="76" t="s">
        <v>16</v>
      </c>
      <c r="H52" s="71"/>
      <c r="I52" s="71"/>
      <c r="J52" s="71"/>
      <c r="K52" s="71"/>
      <c r="L52" s="82"/>
      <c r="M52" s="82"/>
      <c r="N52" s="82"/>
      <c r="O52" s="82"/>
      <c r="P52" s="82"/>
      <c r="Q52" s="82"/>
      <c r="R52" s="82"/>
      <c r="S52" s="82"/>
      <c r="T52" s="82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77"/>
      <c r="AH52" s="82"/>
      <c r="AI52" s="77" t="s">
        <v>15</v>
      </c>
      <c r="AJ52" s="82"/>
    </row>
    <row r="53" spans="6:36" x14ac:dyDescent="0.35">
      <c r="F53" s="78"/>
      <c r="G53" s="78"/>
      <c r="H53" s="78"/>
      <c r="I53" s="78"/>
      <c r="J53" s="78"/>
      <c r="K53" s="78"/>
    </row>
    <row r="54" spans="6:36" x14ac:dyDescent="0.35">
      <c r="F54" s="78"/>
      <c r="G54" s="78"/>
      <c r="H54" s="78"/>
      <c r="I54" s="78"/>
      <c r="J54" s="78"/>
      <c r="K54" s="78"/>
    </row>
    <row r="55" spans="6:36" x14ac:dyDescent="0.35">
      <c r="F55" s="78"/>
      <c r="G55" s="78"/>
      <c r="H55" s="78"/>
      <c r="I55" s="78"/>
      <c r="J55" s="78"/>
      <c r="K55" s="78"/>
    </row>
    <row r="56" spans="6:36" x14ac:dyDescent="0.35">
      <c r="F56" s="78"/>
      <c r="G56" s="78"/>
      <c r="H56" s="78"/>
      <c r="I56" s="78"/>
      <c r="J56" s="78"/>
      <c r="K56" s="78"/>
    </row>
    <row r="57" spans="6:36" x14ac:dyDescent="0.35">
      <c r="F57" s="78"/>
      <c r="G57" s="78"/>
      <c r="H57" s="78"/>
      <c r="I57" s="78"/>
      <c r="J57" s="78"/>
      <c r="K57" s="78"/>
    </row>
    <row r="58" spans="6:36" x14ac:dyDescent="0.35">
      <c r="F58" s="78"/>
      <c r="G58" s="78"/>
      <c r="H58" s="78"/>
      <c r="I58" s="78"/>
      <c r="J58" s="78"/>
      <c r="K58" s="78"/>
    </row>
    <row r="59" spans="6:36" x14ac:dyDescent="0.35">
      <c r="F59" s="78"/>
      <c r="G59" s="78"/>
      <c r="H59" s="78"/>
      <c r="I59" s="78"/>
      <c r="J59" s="78"/>
      <c r="K59" s="78"/>
    </row>
    <row r="60" spans="6:36" x14ac:dyDescent="0.35">
      <c r="F60" s="78"/>
      <c r="G60" s="78"/>
      <c r="H60" s="78"/>
      <c r="I60" s="78"/>
      <c r="J60" s="78"/>
      <c r="K60" s="78"/>
    </row>
    <row r="61" spans="6:36" x14ac:dyDescent="0.35">
      <c r="F61" s="78"/>
      <c r="G61" s="78"/>
      <c r="H61" s="78"/>
      <c r="I61" s="78"/>
      <c r="J61" s="78"/>
      <c r="K61" s="78"/>
    </row>
    <row r="62" spans="6:36" x14ac:dyDescent="0.35">
      <c r="F62" s="78"/>
      <c r="G62" s="78"/>
      <c r="H62" s="78"/>
      <c r="I62" s="78"/>
      <c r="J62" s="78"/>
      <c r="K62" s="78"/>
    </row>
    <row r="63" spans="6:36" x14ac:dyDescent="0.35">
      <c r="F63" s="78"/>
      <c r="G63" s="78"/>
      <c r="H63" s="78"/>
      <c r="I63" s="78"/>
      <c r="J63" s="78"/>
      <c r="K63" s="78"/>
    </row>
    <row r="64" spans="6:36" x14ac:dyDescent="0.35">
      <c r="F64" s="78"/>
      <c r="G64" s="78"/>
      <c r="H64" s="78"/>
      <c r="I64" s="78"/>
      <c r="J64" s="78"/>
      <c r="K64" s="78"/>
    </row>
    <row r="65" spans="6:11" x14ac:dyDescent="0.35">
      <c r="F65" s="78"/>
      <c r="G65" s="78"/>
      <c r="H65" s="78"/>
      <c r="I65" s="78"/>
      <c r="J65" s="78"/>
      <c r="K65" s="78"/>
    </row>
    <row r="66" spans="6:11" x14ac:dyDescent="0.35">
      <c r="F66" s="78"/>
      <c r="G66" s="78"/>
      <c r="H66" s="78"/>
      <c r="I66" s="78"/>
      <c r="J66" s="78"/>
      <c r="K66" s="78"/>
    </row>
    <row r="67" spans="6:11" x14ac:dyDescent="0.35">
      <c r="F67" s="78"/>
      <c r="G67" s="78"/>
      <c r="H67" s="78"/>
      <c r="I67" s="78"/>
      <c r="J67" s="78"/>
      <c r="K67" s="78"/>
    </row>
    <row r="68" spans="6:11" x14ac:dyDescent="0.35">
      <c r="F68" s="78"/>
      <c r="G68" s="78"/>
      <c r="H68" s="78"/>
      <c r="I68" s="78"/>
      <c r="J68" s="78"/>
      <c r="K68" s="78"/>
    </row>
    <row r="69" spans="6:11" x14ac:dyDescent="0.35">
      <c r="F69" s="78"/>
      <c r="G69" s="78"/>
      <c r="H69" s="78"/>
      <c r="I69" s="78"/>
      <c r="J69" s="78"/>
      <c r="K69" s="78"/>
    </row>
    <row r="70" spans="6:11" x14ac:dyDescent="0.35">
      <c r="F70" s="78"/>
      <c r="G70" s="78"/>
      <c r="H70" s="78"/>
      <c r="I70" s="78"/>
      <c r="J70" s="78"/>
      <c r="K70" s="78"/>
    </row>
    <row r="71" spans="6:11" x14ac:dyDescent="0.35">
      <c r="F71" s="78"/>
      <c r="G71" s="78"/>
      <c r="H71" s="78"/>
      <c r="I71" s="78"/>
      <c r="J71" s="78"/>
      <c r="K71" s="78"/>
    </row>
    <row r="72" spans="6:11" x14ac:dyDescent="0.35">
      <c r="F72" s="78"/>
      <c r="G72" s="78"/>
      <c r="H72" s="78"/>
      <c r="I72" s="78"/>
      <c r="J72" s="78"/>
      <c r="K72" s="78"/>
    </row>
    <row r="73" spans="6:11" x14ac:dyDescent="0.35">
      <c r="F73" s="78"/>
      <c r="G73" s="78"/>
      <c r="H73" s="78"/>
      <c r="I73" s="78"/>
      <c r="J73" s="78"/>
      <c r="K73" s="78"/>
    </row>
    <row r="74" spans="6:11" x14ac:dyDescent="0.35">
      <c r="F74" s="78"/>
      <c r="G74" s="78"/>
      <c r="H74" s="78"/>
      <c r="I74" s="78"/>
      <c r="J74" s="78"/>
      <c r="K74" s="78"/>
    </row>
    <row r="75" spans="6:11" x14ac:dyDescent="0.35">
      <c r="F75" s="78"/>
      <c r="G75" s="78"/>
      <c r="H75" s="78"/>
      <c r="I75" s="78"/>
      <c r="J75" s="78"/>
      <c r="K75" s="78"/>
    </row>
    <row r="76" spans="6:11" x14ac:dyDescent="0.35">
      <c r="F76" s="78"/>
      <c r="G76" s="78"/>
      <c r="H76" s="78"/>
      <c r="I76" s="78"/>
      <c r="J76" s="78"/>
      <c r="K76" s="78"/>
    </row>
    <row r="77" spans="6:11" x14ac:dyDescent="0.35">
      <c r="F77" s="78"/>
      <c r="G77" s="78"/>
      <c r="H77" s="78"/>
      <c r="I77" s="78"/>
      <c r="J77" s="78"/>
      <c r="K77" s="78"/>
    </row>
  </sheetData>
  <mergeCells count="29">
    <mergeCell ref="J11:J16"/>
    <mergeCell ref="K11:K16"/>
    <mergeCell ref="AD11:AD16"/>
    <mergeCell ref="Q11:Q16"/>
    <mergeCell ref="M11:M16"/>
    <mergeCell ref="X11:X16"/>
    <mergeCell ref="AG11:AI16"/>
    <mergeCell ref="AE11:AE16"/>
    <mergeCell ref="N11:N16"/>
    <mergeCell ref="Z11:Z16"/>
    <mergeCell ref="T11:T16"/>
    <mergeCell ref="AB11:AB16"/>
    <mergeCell ref="AC11:AC16"/>
    <mergeCell ref="I11:I16"/>
    <mergeCell ref="F7:U7"/>
    <mergeCell ref="F4:U4"/>
    <mergeCell ref="V4:AJ4"/>
    <mergeCell ref="V7:AJ7"/>
    <mergeCell ref="Y11:Y16"/>
    <mergeCell ref="W11:W16"/>
    <mergeCell ref="AA11:AA16"/>
    <mergeCell ref="G11:H16"/>
    <mergeCell ref="L11:L16"/>
    <mergeCell ref="P11:P16"/>
    <mergeCell ref="U11:U16"/>
    <mergeCell ref="S11:S16"/>
    <mergeCell ref="V11:V16"/>
    <mergeCell ref="R11:R16"/>
    <mergeCell ref="O11:O16"/>
  </mergeCells>
  <phoneticPr fontId="0" type="noConversion"/>
  <printOptions horizontalCentered="1"/>
  <pageMargins left="0" right="0" top="0.78740157480314998" bottom="0.98425196850393704" header="0.511811023622047" footer="0.511811023622047"/>
  <pageSetup paperSize="9" scale="41" orientation="portrait" r:id="rId1"/>
  <headerFooter alignWithMargins="0">
    <oddFooter>&amp;C95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si_40</vt:lpstr>
      <vt:lpstr>si_40!Print_Area</vt:lpstr>
    </vt:vector>
  </TitlesOfParts>
  <Company>CBJ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stat2</dc:creator>
  <cp:lastModifiedBy>Ahmad M. Aldajani</cp:lastModifiedBy>
  <cp:lastPrinted>2020-07-08T09:04:54Z</cp:lastPrinted>
  <dcterms:created xsi:type="dcterms:W3CDTF">2005-02-15T11:27:17Z</dcterms:created>
  <dcterms:modified xsi:type="dcterms:W3CDTF">2023-08-01T05:32:07Z</dcterms:modified>
</cp:coreProperties>
</file>