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44120\shard folder backup\ststistics data\النشرية السنوية ex2016\"/>
    </mc:Choice>
  </mc:AlternateContent>
  <bookViews>
    <workbookView xWindow="0" yWindow="0" windowWidth="21600" windowHeight="9000" tabRatio="603"/>
  </bookViews>
  <sheets>
    <sheet name="20" sheetId="1" r:id="rId1"/>
  </sheets>
  <definedNames>
    <definedName name="_xlnm.Print_Area" localSheetId="0">'20'!$C$1:$T$57</definedName>
  </definedNames>
  <calcPr calcId="162913"/>
</workbook>
</file>

<file path=xl/calcChain.xml><?xml version="1.0" encoding="utf-8"?>
<calcChain xmlns="http://schemas.openxmlformats.org/spreadsheetml/2006/main">
  <c r="I17" i="1" l="1"/>
  <c r="I16" i="1" l="1"/>
  <c r="J17" i="1"/>
  <c r="J16" i="1" s="1"/>
  <c r="J20" i="1"/>
  <c r="K20" i="1"/>
  <c r="K16" i="1"/>
  <c r="L20" i="1"/>
  <c r="L16" i="1" s="1"/>
  <c r="M20" i="1"/>
  <c r="M16" i="1"/>
  <c r="R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G51" i="1"/>
  <c r="AF51" i="1"/>
  <c r="AE51" i="1"/>
  <c r="AD51" i="1"/>
  <c r="AC51" i="1"/>
  <c r="AB51" i="1"/>
  <c r="AA51" i="1"/>
  <c r="Z51" i="1"/>
  <c r="Y51" i="1"/>
  <c r="X51" i="1"/>
  <c r="W51" i="1"/>
  <c r="R51" i="1"/>
  <c r="N48" i="1"/>
  <c r="O20" i="1"/>
  <c r="O16" i="1" s="1"/>
  <c r="P20" i="1"/>
  <c r="P16" i="1" s="1"/>
  <c r="Q17" i="1"/>
  <c r="Q20" i="1"/>
  <c r="V20" i="1"/>
  <c r="U20" i="1"/>
  <c r="T20" i="1"/>
  <c r="S20" i="1"/>
  <c r="V17" i="1"/>
  <c r="V16" i="1"/>
  <c r="U17" i="1"/>
  <c r="U16" i="1" s="1"/>
  <c r="T17" i="1"/>
  <c r="T16" i="1" s="1"/>
  <c r="S17" i="1"/>
  <c r="S16" i="1" s="1"/>
  <c r="R20" i="1"/>
  <c r="R17" i="1"/>
  <c r="Q16" i="1"/>
  <c r="Q51" i="1" s="1"/>
  <c r="N51" i="1"/>
  <c r="V48" i="1"/>
  <c r="V51" i="1"/>
  <c r="U48" i="1" l="1"/>
  <c r="U51" i="1"/>
  <c r="P48" i="1"/>
  <c r="P51" i="1"/>
  <c r="S48" i="1"/>
  <c r="S51" i="1"/>
  <c r="T51" i="1"/>
  <c r="T48" i="1"/>
  <c r="Q48" i="1"/>
</calcChain>
</file>

<file path=xl/sharedStrings.xml><?xml version="1.0" encoding="utf-8"?>
<sst xmlns="http://schemas.openxmlformats.org/spreadsheetml/2006/main" count="93" uniqueCount="80">
  <si>
    <t xml:space="preserve">Lending Source </t>
  </si>
  <si>
    <t>1) Long-Term Loans</t>
  </si>
  <si>
    <t>1. Bilateral Loans</t>
  </si>
  <si>
    <t>Germany</t>
  </si>
  <si>
    <t>France</t>
  </si>
  <si>
    <t>Japan</t>
  </si>
  <si>
    <t>United Kingdom</t>
  </si>
  <si>
    <t>United States</t>
  </si>
  <si>
    <t>2. Export Credit Guarantees,</t>
  </si>
  <si>
    <t>IMF</t>
  </si>
  <si>
    <t>IBRD and IDA</t>
  </si>
  <si>
    <t>European Investment Bank</t>
  </si>
  <si>
    <t>Islamic Development Bank</t>
  </si>
  <si>
    <t>Arab Monetary Fund</t>
  </si>
  <si>
    <t>Arab Fund for Economic</t>
  </si>
  <si>
    <t xml:space="preserve">   and Social Development   </t>
  </si>
  <si>
    <t>2) Short-Term Loans</t>
  </si>
  <si>
    <t>3) Bonds</t>
  </si>
  <si>
    <t>4) Leasing Contracts</t>
  </si>
  <si>
    <t>مليون دينار</t>
  </si>
  <si>
    <t>الجهــــة المقرضـــــــــــة</t>
  </si>
  <si>
    <t>صندوق النقد الدولــــــــــــي</t>
  </si>
  <si>
    <t>بنك الاستثمار الاوروبي</t>
  </si>
  <si>
    <t>صندوق النقد العربي</t>
  </si>
  <si>
    <t>الصندوق العربي للانماء</t>
  </si>
  <si>
    <t xml:space="preserve">البنك الدولي </t>
  </si>
  <si>
    <t>1 ) قروض طويلة الاجل</t>
  </si>
  <si>
    <t xml:space="preserve"> الرصيد القائم للقروض</t>
  </si>
  <si>
    <t xml:space="preserve"> سندات بريدي المضمونة</t>
  </si>
  <si>
    <t>Outstanding External Debt</t>
  </si>
  <si>
    <t xml:space="preserve"> Collateralized Bready Bonds</t>
  </si>
  <si>
    <t xml:space="preserve"> (باستثناء سندات بريدي المضمونة)          </t>
  </si>
  <si>
    <t xml:space="preserve"> (متضمنا سندات بريدي المضمونة)          </t>
  </si>
  <si>
    <t>2 ) قروض قصيرة الاجــل</t>
  </si>
  <si>
    <t xml:space="preserve"> JD Million</t>
  </si>
  <si>
    <t>المصدر :  وزارة الماليــــــة.</t>
  </si>
  <si>
    <t>Source  :  Ministry of Finance.</t>
  </si>
  <si>
    <t>4 ) عقـــود التأجيــــــر</t>
  </si>
  <si>
    <t xml:space="preserve">               </t>
  </si>
  <si>
    <t xml:space="preserve">                 </t>
  </si>
  <si>
    <t xml:space="preserve">    of which :     </t>
  </si>
  <si>
    <t>1. Bilateral Loans, of which :</t>
  </si>
  <si>
    <t xml:space="preserve">  (Excluding Collateralized Bready Bonds)</t>
  </si>
  <si>
    <t xml:space="preserve">  (Including Collateralized Bready Bonds)</t>
  </si>
  <si>
    <t xml:space="preserve">    الاقتصادي والاجتماعي</t>
  </si>
  <si>
    <t xml:space="preserve">  A) Arab Governments</t>
  </si>
  <si>
    <t xml:space="preserve">  B) Industrial Countries</t>
  </si>
  <si>
    <t xml:space="preserve">  D) Foreign Banks and Companies</t>
  </si>
  <si>
    <t xml:space="preserve">  E) Multilateral Insts., of which :</t>
  </si>
  <si>
    <t xml:space="preserve">     أ  ) حكومات عربيــــــة</t>
  </si>
  <si>
    <t xml:space="preserve">     ب ) البلدان الصناعيــــــــة</t>
  </si>
  <si>
    <t xml:space="preserve">     1. القروض الثنائيــة</t>
  </si>
  <si>
    <t xml:space="preserve">     1. القروض الثنائيـــة منهــا  :</t>
  </si>
  <si>
    <t xml:space="preserve">   المانيـــــــــــــــــــــــــــا</t>
  </si>
  <si>
    <t xml:space="preserve">   فرنســــــــــــــــــــــــــا</t>
  </si>
  <si>
    <t xml:space="preserve">   اليابــــــــــــــــــــــــــان</t>
  </si>
  <si>
    <t xml:space="preserve">   الولايات المتحدة</t>
  </si>
  <si>
    <t xml:space="preserve">   المملكة المتحــــدة</t>
  </si>
  <si>
    <t xml:space="preserve">      د ) مصارف وشركات اجنبيــة</t>
  </si>
  <si>
    <t xml:space="preserve">     هـ ) مؤسسات اقليمية و دولية منها  :</t>
  </si>
  <si>
    <t>البنك الاسلامي للتنمية</t>
  </si>
  <si>
    <t xml:space="preserve">     2. الصناديق العربية </t>
  </si>
  <si>
    <t xml:space="preserve">2. Arab Funds  </t>
  </si>
  <si>
    <t xml:space="preserve">     2. القروض التصديرية  منهــا  :</t>
  </si>
  <si>
    <t xml:space="preserve">3 ) السندات </t>
  </si>
  <si>
    <t>_</t>
  </si>
  <si>
    <t xml:space="preserve">   (2)    :  تتضمن سندات الیورو بوند والسندات المحلیة بالدولار.</t>
  </si>
  <si>
    <t xml:space="preserve">    (1)    :  According to the New Methodology, Data Prior to1990 are not available.</t>
  </si>
  <si>
    <t xml:space="preserve">    (2)    :  Includes Sovereign Eurobonds and domestic bonds in dollar.</t>
  </si>
  <si>
    <t xml:space="preserve">   (1)    :  البيانات للسنوات ما قبل عام 1990غير متوفرة نظرا لاختلاف اسلوب الاحتساب.</t>
  </si>
  <si>
    <r>
      <t>جدول رقم (18) :  الرصيد القائم للـــدين العـــام الخـــــارجــــــــي (موازنة ومكفول )</t>
    </r>
    <r>
      <rPr>
        <b/>
        <vertAlign val="superscript"/>
        <sz val="20"/>
        <rFont val="Times New Roman"/>
        <family val="1"/>
      </rPr>
      <t>(1)</t>
    </r>
    <r>
      <rPr>
        <b/>
        <sz val="20"/>
        <rFont val="Times New Roman"/>
        <family val="1"/>
      </rPr>
      <t xml:space="preserve"> </t>
    </r>
  </si>
  <si>
    <r>
      <t>5) Government Bonds</t>
    </r>
    <r>
      <rPr>
        <b/>
        <vertAlign val="superscript"/>
        <sz val="19"/>
        <rFont val="Times New Roman"/>
        <family val="1"/>
      </rPr>
      <t>(2)</t>
    </r>
  </si>
  <si>
    <r>
      <t>5 ) سندات حكومية</t>
    </r>
    <r>
      <rPr>
        <b/>
        <vertAlign val="superscript"/>
        <sz val="19"/>
        <rFont val="Times New Roman"/>
        <family val="1"/>
      </rPr>
      <t>(2)</t>
    </r>
  </si>
  <si>
    <r>
      <t xml:space="preserve">   Note  :  External debt outstanding represents disbursed debt outstanding </t>
    </r>
    <r>
      <rPr>
        <i/>
        <sz val="14"/>
        <rFont val="Times New Roman"/>
        <family val="1"/>
      </rPr>
      <t>minus</t>
    </r>
    <r>
      <rPr>
        <sz val="14"/>
        <rFont val="Times New Roman"/>
        <family val="1"/>
      </rPr>
      <t xml:space="preserve"> repayments.</t>
    </r>
  </si>
  <si>
    <r>
      <t xml:space="preserve">ملاحظة  :  يمثل الرصيد القائم لإجمالي القروض المسحوبة </t>
    </r>
    <r>
      <rPr>
        <i/>
        <sz val="14"/>
        <rFont val="Times New Roman"/>
        <family val="1"/>
      </rPr>
      <t>مطروحا منه</t>
    </r>
    <r>
      <rPr>
        <sz val="14"/>
        <rFont val="Times New Roman"/>
        <family val="1"/>
      </rPr>
      <t xml:space="preserve"> التسديدات.</t>
    </r>
  </si>
  <si>
    <r>
      <t xml:space="preserve">جدول رقم (18) :  الرصيد القائم للـــدين العـــام الخـــــارجــــــــي (موازنة ومكفول) (تابع) </t>
    </r>
    <r>
      <rPr>
        <b/>
        <vertAlign val="superscript"/>
        <sz val="20"/>
        <rFont val="Times New Roman"/>
        <family val="1"/>
      </rPr>
      <t>(1)</t>
    </r>
    <r>
      <rPr>
        <b/>
        <sz val="20"/>
        <rFont val="Times New Roman"/>
        <family val="1"/>
      </rPr>
      <t xml:space="preserve">  </t>
    </r>
    <r>
      <rPr>
        <b/>
        <vertAlign val="superscript"/>
        <sz val="20"/>
        <rFont val="Times New Roman"/>
        <family val="1"/>
      </rPr>
      <t xml:space="preserve"> </t>
    </r>
  </si>
  <si>
    <r>
      <t xml:space="preserve">TABLE NO. (18) :  OUTSTANDING BALANCE OF EXTERNAL PUBLIC DEBT (BUDGET AND GUARANTEED) </t>
    </r>
    <r>
      <rPr>
        <b/>
        <vertAlign val="superscript"/>
        <sz val="18"/>
        <rFont val="Times New Roman"/>
        <family val="1"/>
      </rPr>
      <t>(1)</t>
    </r>
  </si>
  <si>
    <r>
      <t xml:space="preserve">TABLE NO. (18) :  OUTSTANDING BALANCE OF EXTERNAL PUBLIC DEBT (BUDGET AND GUARANTEED) (CONTINUED) </t>
    </r>
    <r>
      <rPr>
        <b/>
        <vertAlign val="superscript"/>
        <sz val="18"/>
        <rFont val="Times New Roman"/>
        <family val="1"/>
      </rPr>
      <t>(1)</t>
    </r>
  </si>
  <si>
    <t xml:space="preserve">  C) Other Countries</t>
  </si>
  <si>
    <t xml:space="preserve">     ج ) دول أخرى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</si>
</sst>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>
    <font>
      <sz val="10"/>
      <name val="Geneva"/>
      <charset val="178"/>
    </font>
    <font>
      <b/>
      <sz val="16"/>
      <name val="Times New Roman (Arabic)"/>
      <family val="1"/>
      <charset val="178"/>
    </font>
    <font>
      <sz val="16"/>
      <name val="Times New Roman (Arabic)"/>
      <family val="1"/>
      <charset val="178"/>
    </font>
    <font>
      <sz val="12"/>
      <name val="Times New Roman (Arabic)"/>
      <family val="1"/>
      <charset val="178"/>
    </font>
    <font>
      <sz val="18"/>
      <name val="Times New Roman (Arabic)"/>
      <family val="1"/>
      <charset val="178"/>
    </font>
    <font>
      <sz val="20"/>
      <name val="Times New Roman (Arabic)"/>
      <family val="1"/>
      <charset val="178"/>
    </font>
    <font>
      <sz val="14"/>
      <name val="Times New Roman (Arabic)"/>
      <family val="1"/>
      <charset val="178"/>
    </font>
    <font>
      <sz val="17"/>
      <name val="Times New Roman (Arabic)"/>
      <family val="1"/>
      <charset val="178"/>
    </font>
    <font>
      <b/>
      <sz val="20"/>
      <name val="Times New Roman"/>
      <family val="1"/>
    </font>
    <font>
      <b/>
      <vertAlign val="superscript"/>
      <sz val="20"/>
      <name val="Times New Roman"/>
      <family val="1"/>
    </font>
    <font>
      <b/>
      <vertAlign val="superscript"/>
      <sz val="18"/>
      <name val="Times New Roman"/>
      <family val="1"/>
    </font>
    <font>
      <sz val="14"/>
      <name val="Times New Roman"/>
      <family val="1"/>
    </font>
    <font>
      <b/>
      <vertAlign val="superscript"/>
      <sz val="19"/>
      <name val="Times New Roman"/>
      <family val="1"/>
    </font>
    <font>
      <i/>
      <sz val="14"/>
      <name val="Times New Roman"/>
      <family val="1"/>
    </font>
    <font>
      <sz val="16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6"/>
      <name val="Cambria"/>
      <family val="1"/>
      <scheme val="major"/>
    </font>
    <font>
      <b/>
      <sz val="19"/>
      <name val="Cambria"/>
      <family val="1"/>
      <scheme val="major"/>
    </font>
    <font>
      <sz val="19"/>
      <name val="Cambria"/>
      <family val="1"/>
      <scheme val="major"/>
    </font>
    <font>
      <b/>
      <sz val="19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2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0" xfId="0" applyFont="1" applyAlignment="1">
      <alignment horizontal="right" vertical="center"/>
    </xf>
    <xf numFmtId="0" fontId="2" fillId="0" borderId="0" xfId="0" applyFont="1"/>
    <xf numFmtId="0" fontId="1" fillId="0" borderId="0" xfId="0" quotePrefix="1" applyFont="1" applyAlignment="1">
      <alignment horizontal="left" vertical="center"/>
    </xf>
    <xf numFmtId="0" fontId="1" fillId="0" borderId="0" xfId="0" quotePrefix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quotePrefix="1" applyFont="1" applyAlignment="1">
      <alignment horizontal="center" vertical="center"/>
    </xf>
    <xf numFmtId="0" fontId="2" fillId="0" borderId="0" xfId="0" applyFont="1" applyFill="1" applyBorder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164" fontId="2" fillId="0" borderId="0" xfId="0" applyNumberFormat="1" applyFont="1" applyFill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readingOrder="1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17" fillId="0" borderId="0" xfId="0" applyFont="1" applyAlignment="1">
      <alignment horizontal="right"/>
    </xf>
    <xf numFmtId="0" fontId="18" fillId="3" borderId="1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vertical="center"/>
    </xf>
    <xf numFmtId="164" fontId="18" fillId="3" borderId="12" xfId="0" applyNumberFormat="1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/>
    </xf>
    <xf numFmtId="164" fontId="18" fillId="3" borderId="13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 readingOrder="2"/>
    </xf>
    <xf numFmtId="0" fontId="18" fillId="3" borderId="2" xfId="0" applyFont="1" applyFill="1" applyBorder="1" applyAlignment="1">
      <alignment horizontal="right" vertical="center" readingOrder="2"/>
    </xf>
    <xf numFmtId="0" fontId="18" fillId="0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/>
    </xf>
    <xf numFmtId="164" fontId="18" fillId="0" borderId="13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right" vertical="center"/>
    </xf>
    <xf numFmtId="0" fontId="19" fillId="3" borderId="1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19" fillId="3" borderId="2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 readingOrder="2"/>
    </xf>
    <xf numFmtId="0" fontId="19" fillId="0" borderId="0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right" vertical="center"/>
    </xf>
    <xf numFmtId="0" fontId="18" fillId="3" borderId="2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center"/>
    </xf>
    <xf numFmtId="164" fontId="18" fillId="2" borderId="12" xfId="0" applyNumberFormat="1" applyFont="1" applyFill="1" applyBorder="1" applyAlignment="1">
      <alignment horizontal="center" vertical="center"/>
    </xf>
    <xf numFmtId="164" fontId="18" fillId="2" borderId="0" xfId="0" applyNumberFormat="1" applyFont="1" applyFill="1" applyBorder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/>
    </xf>
    <xf numFmtId="164" fontId="18" fillId="2" borderId="13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right" vertical="center" readingOrder="2"/>
    </xf>
    <xf numFmtId="0" fontId="19" fillId="2" borderId="0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right" vertical="center"/>
    </xf>
    <xf numFmtId="164" fontId="19" fillId="3" borderId="12" xfId="0" applyNumberFormat="1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164" fontId="19" fillId="3" borderId="0" xfId="0" applyNumberFormat="1" applyFont="1" applyFill="1" applyAlignment="1">
      <alignment horizontal="center" vertical="center"/>
    </xf>
    <xf numFmtId="164" fontId="19" fillId="3" borderId="13" xfId="0" applyNumberFormat="1" applyFont="1" applyFill="1" applyBorder="1" applyAlignment="1">
      <alignment horizontal="center" vertical="center"/>
    </xf>
    <xf numFmtId="164" fontId="19" fillId="2" borderId="12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Alignment="1">
      <alignment horizontal="center" vertical="center"/>
    </xf>
    <xf numFmtId="164" fontId="19" fillId="2" borderId="13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left" vertical="center" readingOrder="1"/>
    </xf>
    <xf numFmtId="0" fontId="18" fillId="2" borderId="0" xfId="0" applyFont="1" applyFill="1" applyBorder="1" applyAlignment="1">
      <alignment horizontal="left" vertical="center" readingOrder="1"/>
    </xf>
    <xf numFmtId="0" fontId="18" fillId="2" borderId="2" xfId="0" applyFont="1" applyFill="1" applyBorder="1" applyAlignment="1">
      <alignment horizontal="right" vertical="center" readingOrder="2"/>
    </xf>
    <xf numFmtId="164" fontId="20" fillId="3" borderId="14" xfId="0" applyNumberFormat="1" applyFont="1" applyFill="1" applyBorder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/>
    </xf>
    <xf numFmtId="164" fontId="20" fillId="3" borderId="0" xfId="0" applyNumberFormat="1" applyFont="1" applyFill="1" applyAlignment="1">
      <alignment horizontal="center"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horizontal="center" vertical="center"/>
    </xf>
    <xf numFmtId="164" fontId="18" fillId="3" borderId="5" xfId="0" applyNumberFormat="1" applyFont="1" applyFill="1" applyBorder="1" applyAlignment="1">
      <alignment horizontal="center" vertical="center"/>
    </xf>
    <xf numFmtId="164" fontId="18" fillId="3" borderId="16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right" vertical="center"/>
    </xf>
    <xf numFmtId="0" fontId="18" fillId="3" borderId="6" xfId="0" applyFont="1" applyFill="1" applyBorder="1" applyAlignment="1">
      <alignment horizontal="right" vertical="center"/>
    </xf>
    <xf numFmtId="0" fontId="18" fillId="3" borderId="7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left" vertical="center"/>
    </xf>
    <xf numFmtId="0" fontId="19" fillId="3" borderId="8" xfId="0" applyFont="1" applyFill="1" applyBorder="1" applyAlignment="1">
      <alignment vertical="center"/>
    </xf>
    <xf numFmtId="164" fontId="18" fillId="3" borderId="17" xfId="0" applyNumberFormat="1" applyFont="1" applyFill="1" applyBorder="1" applyAlignment="1">
      <alignment horizontal="center" vertical="center"/>
    </xf>
    <xf numFmtId="164" fontId="18" fillId="3" borderId="8" xfId="0" applyNumberFormat="1" applyFont="1" applyFill="1" applyBorder="1" applyAlignment="1">
      <alignment horizontal="center" vertical="center"/>
    </xf>
    <xf numFmtId="164" fontId="18" fillId="3" borderId="18" xfId="0" applyNumberFormat="1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17" fillId="3" borderId="3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164" fontId="17" fillId="3" borderId="3" xfId="0" applyNumberFormat="1" applyFont="1" applyFill="1" applyBorder="1" applyAlignment="1">
      <alignment horizontal="center" vertical="center"/>
    </xf>
    <xf numFmtId="164" fontId="17" fillId="3" borderId="19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right"/>
    </xf>
    <xf numFmtId="0" fontId="18" fillId="3" borderId="3" xfId="0" applyFont="1" applyFill="1" applyBorder="1" applyAlignment="1">
      <alignment horizontal="right" readingOrder="2"/>
    </xf>
    <xf numFmtId="0" fontId="18" fillId="3" borderId="11" xfId="0" applyFont="1" applyFill="1" applyBorder="1" applyAlignment="1">
      <alignment horizontal="right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readingOrder="2"/>
    </xf>
    <xf numFmtId="0" fontId="16" fillId="0" borderId="0" xfId="0" quotePrefix="1" applyFont="1" applyAlignment="1">
      <alignment horizontal="left" vertical="center"/>
    </xf>
    <xf numFmtId="0" fontId="16" fillId="0" borderId="0" xfId="0" quotePrefix="1" applyFont="1" applyAlignment="1">
      <alignment horizontal="right" readingOrder="2"/>
    </xf>
    <xf numFmtId="0" fontId="21" fillId="0" borderId="0" xfId="0" applyFont="1"/>
    <xf numFmtId="0" fontId="21" fillId="0" borderId="0" xfId="0" quotePrefix="1" applyFont="1" applyAlignment="1">
      <alignment horizontal="right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quotePrefix="1" applyFont="1" applyAlignment="1">
      <alignment horizontal="center" vertical="center"/>
    </xf>
    <xf numFmtId="0" fontId="16" fillId="0" borderId="0" xfId="0" applyFont="1"/>
    <xf numFmtId="0" fontId="16" fillId="0" borderId="0" xfId="0" quotePrefix="1" applyFont="1" applyAlignment="1">
      <alignment horizontal="right"/>
    </xf>
    <xf numFmtId="0" fontId="18" fillId="3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0" fontId="18" fillId="3" borderId="9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readingOrder="2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L61"/>
  <sheetViews>
    <sheetView tabSelected="1" zoomScale="65" zoomScaleNormal="65" workbookViewId="0">
      <selection activeCell="C1" sqref="C1:T57"/>
    </sheetView>
  </sheetViews>
  <sheetFormatPr defaultColWidth="10.7109375" defaultRowHeight="20.25"/>
  <cols>
    <col min="1" max="1" width="15.42578125" style="8" customWidth="1"/>
    <col min="2" max="2" width="17.85546875" style="8" customWidth="1"/>
    <col min="3" max="3" width="2" style="2" customWidth="1"/>
    <col min="4" max="4" width="4.5703125" style="2" customWidth="1"/>
    <col min="5" max="5" width="3.5703125" style="2" customWidth="1"/>
    <col min="6" max="6" width="1.28515625" style="2" customWidth="1"/>
    <col min="7" max="7" width="60.28515625" style="7" customWidth="1"/>
    <col min="8" max="12" width="17.42578125" style="7" customWidth="1"/>
    <col min="13" max="17" width="15.7109375" style="7" customWidth="1"/>
    <col min="18" max="18" width="15.7109375" style="6" customWidth="1"/>
    <col min="19" max="31" width="15.7109375" style="7" customWidth="1"/>
    <col min="32" max="37" width="15.7109375" style="2" customWidth="1"/>
    <col min="38" max="38" width="46.140625" style="7" customWidth="1"/>
    <col min="39" max="39" width="2.28515625" style="7" customWidth="1"/>
    <col min="40" max="40" width="3.42578125" style="7" customWidth="1"/>
    <col min="41" max="41" width="4.28515625" style="2" customWidth="1"/>
    <col min="42" max="42" width="2" style="2" customWidth="1"/>
    <col min="43" max="16384" width="10.7109375" style="8"/>
  </cols>
  <sheetData>
    <row r="1" spans="2:43" ht="35.1" customHeight="1"/>
    <row r="2" spans="2:43" ht="35.1" customHeight="1"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0"/>
      <c r="S2" s="3"/>
      <c r="T2" s="3"/>
      <c r="U2" s="3"/>
      <c r="V2" s="3"/>
      <c r="W2" s="3"/>
      <c r="X2" s="4"/>
      <c r="Y2" s="4"/>
      <c r="Z2" s="4"/>
      <c r="AA2" s="4"/>
      <c r="AB2" s="4"/>
      <c r="AC2" s="4"/>
      <c r="AD2" s="4"/>
      <c r="AE2" s="4"/>
      <c r="AF2" s="4"/>
      <c r="AG2" s="3"/>
      <c r="AH2" s="5"/>
    </row>
    <row r="3" spans="2:43" s="12" customFormat="1" ht="38.1" customHeight="1">
      <c r="C3" s="158" t="s">
        <v>75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 t="s">
        <v>70</v>
      </c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</row>
    <row r="4" spans="2:43" s="13" customFormat="1" ht="38.1" customHeight="1">
      <c r="C4" s="157" t="s">
        <v>77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 t="s">
        <v>76</v>
      </c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</row>
    <row r="5" spans="2:43" s="14" customFormat="1" ht="18" customHeight="1">
      <c r="C5" s="27" t="s">
        <v>34</v>
      </c>
      <c r="D5" s="28"/>
      <c r="E5" s="29"/>
      <c r="F5" s="29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9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29"/>
      <c r="AG5" s="29"/>
      <c r="AH5" s="29"/>
      <c r="AI5" s="29"/>
      <c r="AJ5" s="29"/>
      <c r="AK5" s="29"/>
      <c r="AL5" s="31"/>
      <c r="AM5" s="30"/>
      <c r="AN5" s="30"/>
      <c r="AO5" s="32"/>
      <c r="AP5" s="33" t="s">
        <v>19</v>
      </c>
    </row>
    <row r="6" spans="2:43" s="9" customFormat="1" ht="6" customHeight="1">
      <c r="C6" s="34"/>
      <c r="D6" s="34"/>
      <c r="E6" s="35"/>
      <c r="F6" s="35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7"/>
      <c r="S6" s="36"/>
      <c r="T6" s="36"/>
      <c r="U6" s="36"/>
      <c r="V6" s="36"/>
      <c r="W6" s="36"/>
      <c r="X6" s="34"/>
      <c r="Y6" s="34"/>
      <c r="Z6" s="34"/>
      <c r="AA6" s="34"/>
      <c r="AB6" s="34"/>
      <c r="AC6" s="34"/>
      <c r="AD6" s="34"/>
      <c r="AE6" s="34"/>
      <c r="AF6" s="35"/>
      <c r="AG6" s="35"/>
      <c r="AH6" s="35"/>
      <c r="AI6" s="35"/>
      <c r="AJ6" s="35"/>
      <c r="AK6" s="35"/>
      <c r="AL6" s="38"/>
      <c r="AM6" s="33"/>
      <c r="AN6" s="33"/>
      <c r="AO6" s="35"/>
      <c r="AP6" s="35"/>
    </row>
    <row r="7" spans="2:43" s="20" customFormat="1" ht="16.5" customHeight="1">
      <c r="C7" s="159" t="s">
        <v>0</v>
      </c>
      <c r="D7" s="160"/>
      <c r="E7" s="160"/>
      <c r="F7" s="160"/>
      <c r="G7" s="161"/>
      <c r="H7" s="154">
        <v>2019</v>
      </c>
      <c r="I7" s="154">
        <v>2018</v>
      </c>
      <c r="J7" s="154">
        <v>2017</v>
      </c>
      <c r="K7" s="154">
        <v>2016</v>
      </c>
      <c r="L7" s="154">
        <v>2015</v>
      </c>
      <c r="M7" s="151">
        <v>2014</v>
      </c>
      <c r="N7" s="151">
        <v>2013</v>
      </c>
      <c r="O7" s="151">
        <v>2012</v>
      </c>
      <c r="P7" s="151">
        <v>2011</v>
      </c>
      <c r="Q7" s="151">
        <v>2010</v>
      </c>
      <c r="R7" s="151">
        <v>2009</v>
      </c>
      <c r="S7" s="151">
        <v>2008</v>
      </c>
      <c r="T7" s="168">
        <v>2007</v>
      </c>
      <c r="U7" s="154">
        <v>2006</v>
      </c>
      <c r="V7" s="154">
        <v>2005</v>
      </c>
      <c r="W7" s="154">
        <v>2004</v>
      </c>
      <c r="X7" s="154">
        <v>2003</v>
      </c>
      <c r="Y7" s="154">
        <v>2002</v>
      </c>
      <c r="Z7" s="154">
        <v>2001</v>
      </c>
      <c r="AA7" s="151">
        <v>2000</v>
      </c>
      <c r="AB7" s="151">
        <v>1999</v>
      </c>
      <c r="AC7" s="151">
        <v>1998</v>
      </c>
      <c r="AD7" s="151">
        <v>1997</v>
      </c>
      <c r="AE7" s="151">
        <v>1996</v>
      </c>
      <c r="AF7" s="151">
        <v>1995</v>
      </c>
      <c r="AG7" s="151">
        <v>1994</v>
      </c>
      <c r="AH7" s="151">
        <v>1993</v>
      </c>
      <c r="AI7" s="151">
        <v>1992</v>
      </c>
      <c r="AJ7" s="151">
        <v>1991</v>
      </c>
      <c r="AK7" s="151">
        <v>1990</v>
      </c>
      <c r="AL7" s="171" t="s">
        <v>20</v>
      </c>
      <c r="AM7" s="160"/>
      <c r="AN7" s="160"/>
      <c r="AO7" s="160"/>
      <c r="AP7" s="161"/>
      <c r="AQ7" s="19"/>
    </row>
    <row r="8" spans="2:43" s="20" customFormat="1" ht="16.5" customHeight="1">
      <c r="C8" s="162"/>
      <c r="D8" s="163"/>
      <c r="E8" s="163"/>
      <c r="F8" s="163"/>
      <c r="G8" s="164"/>
      <c r="H8" s="155"/>
      <c r="I8" s="155"/>
      <c r="J8" s="155"/>
      <c r="K8" s="155"/>
      <c r="L8" s="155"/>
      <c r="M8" s="152"/>
      <c r="N8" s="152"/>
      <c r="O8" s="152"/>
      <c r="P8" s="152"/>
      <c r="Q8" s="152"/>
      <c r="R8" s="152"/>
      <c r="S8" s="152"/>
      <c r="T8" s="169"/>
      <c r="U8" s="155"/>
      <c r="V8" s="155"/>
      <c r="W8" s="155"/>
      <c r="X8" s="155"/>
      <c r="Y8" s="155"/>
      <c r="Z8" s="155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72"/>
      <c r="AM8" s="163"/>
      <c r="AN8" s="163"/>
      <c r="AO8" s="163"/>
      <c r="AP8" s="164"/>
      <c r="AQ8" s="19"/>
    </row>
    <row r="9" spans="2:43" s="20" customFormat="1" ht="16.5" customHeight="1">
      <c r="C9" s="162"/>
      <c r="D9" s="163"/>
      <c r="E9" s="163"/>
      <c r="F9" s="163"/>
      <c r="G9" s="164"/>
      <c r="H9" s="155"/>
      <c r="I9" s="155"/>
      <c r="J9" s="155"/>
      <c r="K9" s="155"/>
      <c r="L9" s="155"/>
      <c r="M9" s="152"/>
      <c r="N9" s="152"/>
      <c r="O9" s="152"/>
      <c r="P9" s="152"/>
      <c r="Q9" s="152"/>
      <c r="R9" s="152"/>
      <c r="S9" s="152"/>
      <c r="T9" s="169"/>
      <c r="U9" s="155"/>
      <c r="V9" s="155"/>
      <c r="W9" s="155"/>
      <c r="X9" s="155"/>
      <c r="Y9" s="155"/>
      <c r="Z9" s="155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72"/>
      <c r="AM9" s="163"/>
      <c r="AN9" s="163"/>
      <c r="AO9" s="163"/>
      <c r="AP9" s="164"/>
      <c r="AQ9" s="19"/>
    </row>
    <row r="10" spans="2:43" s="20" customFormat="1" ht="16.5" customHeight="1">
      <c r="C10" s="162"/>
      <c r="D10" s="163"/>
      <c r="E10" s="163"/>
      <c r="F10" s="163"/>
      <c r="G10" s="164"/>
      <c r="H10" s="155"/>
      <c r="I10" s="155"/>
      <c r="J10" s="155"/>
      <c r="K10" s="155"/>
      <c r="L10" s="155"/>
      <c r="M10" s="152"/>
      <c r="N10" s="152"/>
      <c r="O10" s="152"/>
      <c r="P10" s="152"/>
      <c r="Q10" s="152"/>
      <c r="R10" s="152"/>
      <c r="S10" s="152"/>
      <c r="T10" s="169"/>
      <c r="U10" s="155"/>
      <c r="V10" s="155"/>
      <c r="W10" s="155"/>
      <c r="X10" s="155"/>
      <c r="Y10" s="155"/>
      <c r="Z10" s="155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72"/>
      <c r="AM10" s="163"/>
      <c r="AN10" s="163"/>
      <c r="AO10" s="163"/>
      <c r="AP10" s="164"/>
      <c r="AQ10" s="19"/>
    </row>
    <row r="11" spans="2:43" s="20" customFormat="1" ht="16.5" customHeight="1">
      <c r="C11" s="162"/>
      <c r="D11" s="163"/>
      <c r="E11" s="163"/>
      <c r="F11" s="163"/>
      <c r="G11" s="164"/>
      <c r="H11" s="155"/>
      <c r="I11" s="155"/>
      <c r="J11" s="155">
        <v>2014</v>
      </c>
      <c r="K11" s="155">
        <v>2014</v>
      </c>
      <c r="L11" s="155">
        <v>2014</v>
      </c>
      <c r="M11" s="152">
        <v>2014</v>
      </c>
      <c r="N11" s="152"/>
      <c r="O11" s="152"/>
      <c r="P11" s="152"/>
      <c r="Q11" s="152"/>
      <c r="R11" s="152"/>
      <c r="S11" s="152"/>
      <c r="T11" s="169"/>
      <c r="U11" s="155"/>
      <c r="V11" s="155"/>
      <c r="W11" s="155"/>
      <c r="X11" s="155"/>
      <c r="Y11" s="155"/>
      <c r="Z11" s="155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72"/>
      <c r="AM11" s="163"/>
      <c r="AN11" s="163"/>
      <c r="AO11" s="163"/>
      <c r="AP11" s="164"/>
      <c r="AQ11" s="19"/>
    </row>
    <row r="12" spans="2:43" s="20" customFormat="1" ht="16.5" customHeight="1">
      <c r="C12" s="162"/>
      <c r="D12" s="163"/>
      <c r="E12" s="163"/>
      <c r="F12" s="163"/>
      <c r="G12" s="164"/>
      <c r="H12" s="155"/>
      <c r="I12" s="155"/>
      <c r="J12" s="155"/>
      <c r="K12" s="155"/>
      <c r="L12" s="155"/>
      <c r="M12" s="152"/>
      <c r="N12" s="152"/>
      <c r="O12" s="152"/>
      <c r="P12" s="152"/>
      <c r="Q12" s="152"/>
      <c r="R12" s="152"/>
      <c r="S12" s="152"/>
      <c r="T12" s="169"/>
      <c r="U12" s="155"/>
      <c r="V12" s="155"/>
      <c r="W12" s="155"/>
      <c r="X12" s="155"/>
      <c r="Y12" s="155"/>
      <c r="Z12" s="155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72"/>
      <c r="AM12" s="163"/>
      <c r="AN12" s="163"/>
      <c r="AO12" s="163"/>
      <c r="AP12" s="164"/>
      <c r="AQ12" s="19"/>
    </row>
    <row r="13" spans="2:43" s="20" customFormat="1" ht="16.5" customHeight="1">
      <c r="C13" s="162"/>
      <c r="D13" s="163"/>
      <c r="E13" s="163"/>
      <c r="F13" s="163"/>
      <c r="G13" s="164"/>
      <c r="H13" s="155"/>
      <c r="I13" s="155"/>
      <c r="J13" s="155"/>
      <c r="K13" s="155"/>
      <c r="L13" s="155"/>
      <c r="M13" s="152"/>
      <c r="N13" s="152"/>
      <c r="O13" s="152"/>
      <c r="P13" s="152"/>
      <c r="Q13" s="152"/>
      <c r="R13" s="152"/>
      <c r="S13" s="152"/>
      <c r="T13" s="169"/>
      <c r="U13" s="155"/>
      <c r="V13" s="155"/>
      <c r="W13" s="155"/>
      <c r="X13" s="155"/>
      <c r="Y13" s="155"/>
      <c r="Z13" s="155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72"/>
      <c r="AM13" s="163"/>
      <c r="AN13" s="163"/>
      <c r="AO13" s="163"/>
      <c r="AP13" s="164"/>
      <c r="AQ13" s="19"/>
    </row>
    <row r="14" spans="2:43" s="20" customFormat="1" ht="16.5" customHeight="1">
      <c r="C14" s="162"/>
      <c r="D14" s="163"/>
      <c r="E14" s="163"/>
      <c r="F14" s="163"/>
      <c r="G14" s="164"/>
      <c r="H14" s="155"/>
      <c r="I14" s="155"/>
      <c r="J14" s="155"/>
      <c r="K14" s="155"/>
      <c r="L14" s="155"/>
      <c r="M14" s="152"/>
      <c r="N14" s="152"/>
      <c r="O14" s="152"/>
      <c r="P14" s="152"/>
      <c r="Q14" s="152"/>
      <c r="R14" s="152"/>
      <c r="S14" s="152"/>
      <c r="T14" s="169"/>
      <c r="U14" s="155"/>
      <c r="V14" s="155"/>
      <c r="W14" s="155"/>
      <c r="X14" s="155"/>
      <c r="Y14" s="155"/>
      <c r="Z14" s="155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72"/>
      <c r="AM14" s="163"/>
      <c r="AN14" s="163"/>
      <c r="AO14" s="163"/>
      <c r="AP14" s="164"/>
      <c r="AQ14" s="19"/>
    </row>
    <row r="15" spans="2:43" s="20" customFormat="1" ht="16.5" customHeight="1">
      <c r="C15" s="165"/>
      <c r="D15" s="166"/>
      <c r="E15" s="166"/>
      <c r="F15" s="166"/>
      <c r="G15" s="167"/>
      <c r="H15" s="156"/>
      <c r="I15" s="156"/>
      <c r="J15" s="156"/>
      <c r="K15" s="156"/>
      <c r="L15" s="156"/>
      <c r="M15" s="153"/>
      <c r="N15" s="153"/>
      <c r="O15" s="153"/>
      <c r="P15" s="153"/>
      <c r="Q15" s="153"/>
      <c r="R15" s="153"/>
      <c r="S15" s="153"/>
      <c r="T15" s="170"/>
      <c r="U15" s="156"/>
      <c r="V15" s="156"/>
      <c r="W15" s="156"/>
      <c r="X15" s="156"/>
      <c r="Y15" s="156"/>
      <c r="Z15" s="156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73"/>
      <c r="AM15" s="166"/>
      <c r="AN15" s="166"/>
      <c r="AO15" s="166"/>
      <c r="AP15" s="167"/>
      <c r="AQ15" s="19"/>
    </row>
    <row r="16" spans="2:43" ht="41.25" customHeight="1">
      <c r="B16" s="21"/>
      <c r="C16" s="39"/>
      <c r="D16" s="40" t="s">
        <v>1</v>
      </c>
      <c r="E16" s="41"/>
      <c r="F16" s="41"/>
      <c r="G16" s="141"/>
      <c r="H16" s="43">
        <v>6303.1</v>
      </c>
      <c r="I16" s="43">
        <f>I17+I20+I33+I34+I35</f>
        <v>5616.3</v>
      </c>
      <c r="J16" s="43">
        <f>J17+J20+J33+J34+J35</f>
        <v>5882.5</v>
      </c>
      <c r="K16" s="43">
        <f>K17+K20+K33+K34+K35</f>
        <v>5724</v>
      </c>
      <c r="L16" s="43">
        <f>L17+L20+L33+L34+L35</f>
        <v>5515.4</v>
      </c>
      <c r="M16" s="42">
        <f>M17+M20+M33+M34+M35</f>
        <v>5032.2</v>
      </c>
      <c r="N16" s="42">
        <v>4936.2</v>
      </c>
      <c r="O16" s="43">
        <f>O17+O20+O33+O34+O35</f>
        <v>4327.92</v>
      </c>
      <c r="P16" s="44">
        <f>P17+P20+P33+P34+P35</f>
        <v>3871.9199999999996</v>
      </c>
      <c r="Q16" s="44">
        <f>Q17+Q20+Q33+Q34+Q35</f>
        <v>3985.6000000000004</v>
      </c>
      <c r="R16" s="44">
        <v>3766</v>
      </c>
      <c r="S16" s="44">
        <f>S17+S20+S33+S34+S35</f>
        <v>3537.2</v>
      </c>
      <c r="T16" s="44">
        <f>T17+T20+T33+T34+T35</f>
        <v>5150.3999999999996</v>
      </c>
      <c r="U16" s="44">
        <f>U17+U20+U33+U34+U35</f>
        <v>5080.6000000000004</v>
      </c>
      <c r="V16" s="44">
        <f>V17+V20+V33+V34+V35</f>
        <v>4948.9000000000005</v>
      </c>
      <c r="W16" s="44">
        <v>5341.9</v>
      </c>
      <c r="X16" s="44">
        <v>5310.5</v>
      </c>
      <c r="Y16" s="44">
        <v>5032.7</v>
      </c>
      <c r="Z16" s="44">
        <v>4634.8999999999996</v>
      </c>
      <c r="AA16" s="44">
        <v>4669</v>
      </c>
      <c r="AB16" s="44">
        <v>4868.2</v>
      </c>
      <c r="AC16" s="44">
        <v>4698.8</v>
      </c>
      <c r="AD16" s="44">
        <v>4276.1000000000004</v>
      </c>
      <c r="AE16" s="44">
        <v>4404.3</v>
      </c>
      <c r="AF16" s="44">
        <v>4150</v>
      </c>
      <c r="AG16" s="44">
        <v>4004.7</v>
      </c>
      <c r="AH16" s="44">
        <v>3752.7</v>
      </c>
      <c r="AI16" s="44">
        <v>4178.1436999999996</v>
      </c>
      <c r="AJ16" s="44">
        <v>4500.1000000000004</v>
      </c>
      <c r="AK16" s="45">
        <v>4503.3999999999996</v>
      </c>
      <c r="AL16" s="46"/>
      <c r="AM16" s="46"/>
      <c r="AN16" s="46"/>
      <c r="AO16" s="47" t="s">
        <v>26</v>
      </c>
      <c r="AP16" s="48"/>
    </row>
    <row r="17" spans="2:42" ht="41.25" customHeight="1">
      <c r="B17" s="21"/>
      <c r="C17" s="49"/>
      <c r="D17" s="50" t="s">
        <v>45</v>
      </c>
      <c r="E17" s="50"/>
      <c r="F17" s="51"/>
      <c r="G17" s="142"/>
      <c r="H17" s="54">
        <v>365.4</v>
      </c>
      <c r="I17" s="54">
        <f>I18+I19</f>
        <v>358.2</v>
      </c>
      <c r="J17" s="54">
        <f>J18+J19</f>
        <v>386.40000000000003</v>
      </c>
      <c r="K17" s="53">
        <v>393.3</v>
      </c>
      <c r="L17" s="53">
        <v>421.8</v>
      </c>
      <c r="M17" s="52">
        <v>455.4</v>
      </c>
      <c r="N17" s="52">
        <v>467.77</v>
      </c>
      <c r="O17" s="53">
        <v>472.92</v>
      </c>
      <c r="P17" s="54">
        <v>490.32</v>
      </c>
      <c r="Q17" s="54">
        <f t="shared" ref="Q17:V17" si="0">Q18+Q19</f>
        <v>474.40000000000003</v>
      </c>
      <c r="R17" s="54">
        <f t="shared" si="0"/>
        <v>385.5</v>
      </c>
      <c r="S17" s="54">
        <f t="shared" si="0"/>
        <v>390.7</v>
      </c>
      <c r="T17" s="54">
        <f t="shared" si="0"/>
        <v>382.1</v>
      </c>
      <c r="U17" s="54">
        <f t="shared" si="0"/>
        <v>360.90000000000003</v>
      </c>
      <c r="V17" s="54">
        <f t="shared" si="0"/>
        <v>339.5</v>
      </c>
      <c r="W17" s="54">
        <v>305.10000000000002</v>
      </c>
      <c r="X17" s="54">
        <v>290.60000000000002</v>
      </c>
      <c r="Y17" s="54">
        <v>265.7</v>
      </c>
      <c r="Z17" s="54">
        <v>265.60000000000002</v>
      </c>
      <c r="AA17" s="54">
        <v>216.9</v>
      </c>
      <c r="AB17" s="54">
        <v>217.9</v>
      </c>
      <c r="AC17" s="54">
        <v>251.6</v>
      </c>
      <c r="AD17" s="54">
        <v>251</v>
      </c>
      <c r="AE17" s="54">
        <v>251.9</v>
      </c>
      <c r="AF17" s="54">
        <v>253.6</v>
      </c>
      <c r="AG17" s="54">
        <v>249.6</v>
      </c>
      <c r="AH17" s="54">
        <v>281</v>
      </c>
      <c r="AI17" s="54">
        <v>278.2</v>
      </c>
      <c r="AJ17" s="54">
        <v>284.5</v>
      </c>
      <c r="AK17" s="55">
        <v>281.3</v>
      </c>
      <c r="AL17" s="56"/>
      <c r="AM17" s="56"/>
      <c r="AN17" s="56"/>
      <c r="AO17" s="56" t="s">
        <v>49</v>
      </c>
      <c r="AP17" s="57"/>
    </row>
    <row r="18" spans="2:42" ht="41.25" customHeight="1">
      <c r="C18" s="58"/>
      <c r="D18" s="41"/>
      <c r="E18" s="40" t="s">
        <v>2</v>
      </c>
      <c r="F18" s="40"/>
      <c r="G18" s="141"/>
      <c r="H18" s="43">
        <v>0</v>
      </c>
      <c r="I18" s="43">
        <v>0.9</v>
      </c>
      <c r="J18" s="43">
        <v>2.6</v>
      </c>
      <c r="K18" s="43">
        <v>4.3</v>
      </c>
      <c r="L18" s="43">
        <v>6</v>
      </c>
      <c r="M18" s="42">
        <v>8</v>
      </c>
      <c r="N18" s="42">
        <v>10.199999999999999</v>
      </c>
      <c r="O18" s="43">
        <v>12.1</v>
      </c>
      <c r="P18" s="44">
        <v>14.1</v>
      </c>
      <c r="Q18" s="44">
        <v>15.8</v>
      </c>
      <c r="R18" s="44">
        <v>17.3</v>
      </c>
      <c r="S18" s="44">
        <v>18.899999999999999</v>
      </c>
      <c r="T18" s="44">
        <v>19.100000000000001</v>
      </c>
      <c r="U18" s="44">
        <v>18.100000000000001</v>
      </c>
      <c r="V18" s="44">
        <v>17.8</v>
      </c>
      <c r="W18" s="44">
        <v>17.7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31.9</v>
      </c>
      <c r="AD18" s="44">
        <v>31.9</v>
      </c>
      <c r="AE18" s="44">
        <v>31.9</v>
      </c>
      <c r="AF18" s="44">
        <v>31.9</v>
      </c>
      <c r="AG18" s="44">
        <v>31.6</v>
      </c>
      <c r="AH18" s="44">
        <v>33.299999999999997</v>
      </c>
      <c r="AI18" s="44">
        <v>32.799999999999997</v>
      </c>
      <c r="AJ18" s="44">
        <v>30.4</v>
      </c>
      <c r="AK18" s="45">
        <v>29.9</v>
      </c>
      <c r="AL18" s="46"/>
      <c r="AM18" s="46"/>
      <c r="AN18" s="47" t="s">
        <v>51</v>
      </c>
      <c r="AO18" s="59"/>
      <c r="AP18" s="60"/>
    </row>
    <row r="19" spans="2:42" ht="41.25" customHeight="1">
      <c r="C19" s="61"/>
      <c r="D19" s="51"/>
      <c r="E19" s="50" t="s">
        <v>62</v>
      </c>
      <c r="F19" s="50"/>
      <c r="G19" s="142"/>
      <c r="H19" s="53">
        <v>365.4</v>
      </c>
      <c r="I19" s="53">
        <v>357.3</v>
      </c>
      <c r="J19" s="53">
        <v>383.8</v>
      </c>
      <c r="K19" s="53">
        <v>389.1</v>
      </c>
      <c r="L19" s="53">
        <v>415.8</v>
      </c>
      <c r="M19" s="52">
        <v>447.4</v>
      </c>
      <c r="N19" s="52">
        <v>457.6</v>
      </c>
      <c r="O19" s="53">
        <v>460.9</v>
      </c>
      <c r="P19" s="54">
        <v>476.2</v>
      </c>
      <c r="Q19" s="54">
        <v>458.6</v>
      </c>
      <c r="R19" s="54">
        <v>368.2</v>
      </c>
      <c r="S19" s="54">
        <v>371.8</v>
      </c>
      <c r="T19" s="54">
        <v>363</v>
      </c>
      <c r="U19" s="54">
        <v>342.8</v>
      </c>
      <c r="V19" s="54">
        <v>321.7</v>
      </c>
      <c r="W19" s="54">
        <v>287.39999999999998</v>
      </c>
      <c r="X19" s="54">
        <v>290.60000000000002</v>
      </c>
      <c r="Y19" s="54">
        <v>265.7</v>
      </c>
      <c r="Z19" s="54">
        <v>265.60000000000002</v>
      </c>
      <c r="AA19" s="54">
        <v>216.9</v>
      </c>
      <c r="AB19" s="54">
        <v>217.9</v>
      </c>
      <c r="AC19" s="54">
        <v>219.7</v>
      </c>
      <c r="AD19" s="54">
        <v>219.1</v>
      </c>
      <c r="AE19" s="54">
        <v>220</v>
      </c>
      <c r="AF19" s="54">
        <v>221.7</v>
      </c>
      <c r="AG19" s="54">
        <v>218</v>
      </c>
      <c r="AH19" s="54">
        <v>247.7</v>
      </c>
      <c r="AI19" s="54">
        <v>245.4</v>
      </c>
      <c r="AJ19" s="54">
        <v>254.1</v>
      </c>
      <c r="AK19" s="55">
        <v>251.4</v>
      </c>
      <c r="AL19" s="56"/>
      <c r="AM19" s="56"/>
      <c r="AN19" s="62" t="s">
        <v>61</v>
      </c>
      <c r="AO19" s="63"/>
      <c r="AP19" s="64"/>
    </row>
    <row r="20" spans="2:42" ht="41.25" customHeight="1">
      <c r="C20" s="39"/>
      <c r="D20" s="40" t="s">
        <v>46</v>
      </c>
      <c r="E20" s="40"/>
      <c r="F20" s="41"/>
      <c r="G20" s="141"/>
      <c r="H20" s="43">
        <v>1927.7</v>
      </c>
      <c r="I20" s="43">
        <v>1809.7</v>
      </c>
      <c r="J20" s="43">
        <f>J21+J26</f>
        <v>1834</v>
      </c>
      <c r="K20" s="43">
        <f>K21+K26</f>
        <v>1494</v>
      </c>
      <c r="L20" s="43">
        <f>L21+L26</f>
        <v>1317.6000000000001</v>
      </c>
      <c r="M20" s="42">
        <f>M21+M26</f>
        <v>1217.5</v>
      </c>
      <c r="N20" s="42">
        <v>1376.6</v>
      </c>
      <c r="O20" s="43">
        <f>O21+O26</f>
        <v>1559</v>
      </c>
      <c r="P20" s="44">
        <f t="shared" ref="P20:V20" si="1">P21+P26</f>
        <v>1584.8999999999999</v>
      </c>
      <c r="Q20" s="44">
        <f t="shared" si="1"/>
        <v>1661.7</v>
      </c>
      <c r="R20" s="44">
        <f t="shared" si="1"/>
        <v>1659.9</v>
      </c>
      <c r="S20" s="44">
        <f t="shared" si="1"/>
        <v>1705.7</v>
      </c>
      <c r="T20" s="44">
        <f t="shared" si="1"/>
        <v>3263.2</v>
      </c>
      <c r="U20" s="44">
        <f t="shared" si="1"/>
        <v>3174.3999999999996</v>
      </c>
      <c r="V20" s="44">
        <f t="shared" si="1"/>
        <v>3045</v>
      </c>
      <c r="W20" s="44">
        <v>3375.9</v>
      </c>
      <c r="X20" s="44">
        <v>3228.8</v>
      </c>
      <c r="Y20" s="44">
        <v>2925</v>
      </c>
      <c r="Z20" s="44">
        <v>2669.9</v>
      </c>
      <c r="AA20" s="44">
        <v>2791.7</v>
      </c>
      <c r="AB20" s="44">
        <v>2938</v>
      </c>
      <c r="AC20" s="44">
        <v>2867.6</v>
      </c>
      <c r="AD20" s="44">
        <v>2639.6</v>
      </c>
      <c r="AE20" s="44">
        <v>2813.3</v>
      </c>
      <c r="AF20" s="44">
        <v>2784.3</v>
      </c>
      <c r="AG20" s="44">
        <v>2839.3</v>
      </c>
      <c r="AH20" s="44">
        <v>2640.4</v>
      </c>
      <c r="AI20" s="44">
        <v>2451.1999999999998</v>
      </c>
      <c r="AJ20" s="44">
        <v>2277.9</v>
      </c>
      <c r="AK20" s="45">
        <v>2243.4</v>
      </c>
      <c r="AL20" s="46"/>
      <c r="AM20" s="46"/>
      <c r="AN20" s="46"/>
      <c r="AO20" s="46" t="s">
        <v>50</v>
      </c>
      <c r="AP20" s="65"/>
    </row>
    <row r="21" spans="2:42" ht="41.25" customHeight="1">
      <c r="B21" s="21"/>
      <c r="C21" s="66"/>
      <c r="D21" s="67"/>
      <c r="E21" s="68" t="s">
        <v>41</v>
      </c>
      <c r="F21" s="68"/>
      <c r="G21" s="143"/>
      <c r="H21" s="70">
        <v>1901.2</v>
      </c>
      <c r="I21" s="70">
        <v>1773.4</v>
      </c>
      <c r="J21" s="70">
        <v>1783.4</v>
      </c>
      <c r="K21" s="70">
        <v>1435.3</v>
      </c>
      <c r="L21" s="70">
        <v>1247.7</v>
      </c>
      <c r="M21" s="69">
        <v>1134.5</v>
      </c>
      <c r="N21" s="69">
        <v>1278.4000000000001</v>
      </c>
      <c r="O21" s="70">
        <v>1438.8</v>
      </c>
      <c r="P21" s="71">
        <v>1444.8</v>
      </c>
      <c r="Q21" s="71">
        <v>1509.4</v>
      </c>
      <c r="R21" s="71">
        <v>1500.7</v>
      </c>
      <c r="S21" s="71">
        <v>1539.5</v>
      </c>
      <c r="T21" s="71">
        <v>1437.9</v>
      </c>
      <c r="U21" s="71">
        <v>1431.8</v>
      </c>
      <c r="V21" s="71">
        <v>1426.1</v>
      </c>
      <c r="W21" s="71">
        <v>1618.1</v>
      </c>
      <c r="X21" s="71">
        <v>1593.4</v>
      </c>
      <c r="Y21" s="71">
        <v>1403</v>
      </c>
      <c r="Z21" s="71">
        <v>1309.0999999999999</v>
      </c>
      <c r="AA21" s="71">
        <v>1457.3</v>
      </c>
      <c r="AB21" s="71">
        <v>1651.8</v>
      </c>
      <c r="AC21" s="71">
        <v>1555.5</v>
      </c>
      <c r="AD21" s="71">
        <v>1379.1</v>
      </c>
      <c r="AE21" s="71">
        <v>1486.9</v>
      </c>
      <c r="AF21" s="71">
        <v>1514.4</v>
      </c>
      <c r="AG21" s="71">
        <v>1449.6</v>
      </c>
      <c r="AH21" s="71">
        <v>1428.3</v>
      </c>
      <c r="AI21" s="71">
        <v>1378.6</v>
      </c>
      <c r="AJ21" s="71">
        <v>1227.3</v>
      </c>
      <c r="AK21" s="72">
        <v>877.1</v>
      </c>
      <c r="AL21" s="73"/>
      <c r="AM21" s="73"/>
      <c r="AN21" s="74" t="s">
        <v>52</v>
      </c>
      <c r="AO21" s="75"/>
      <c r="AP21" s="76"/>
    </row>
    <row r="22" spans="2:42" ht="41.25" customHeight="1">
      <c r="C22" s="58"/>
      <c r="D22" s="41"/>
      <c r="E22" s="41"/>
      <c r="F22" s="41"/>
      <c r="G22" s="144" t="s">
        <v>3</v>
      </c>
      <c r="H22" s="78">
        <v>452.1</v>
      </c>
      <c r="I22" s="78">
        <v>329.5</v>
      </c>
      <c r="J22" s="78">
        <v>335</v>
      </c>
      <c r="K22" s="78">
        <v>233.5</v>
      </c>
      <c r="L22" s="78">
        <v>224.7</v>
      </c>
      <c r="M22" s="77">
        <v>235.6</v>
      </c>
      <c r="N22" s="77">
        <v>260.2</v>
      </c>
      <c r="O22" s="78">
        <v>251</v>
      </c>
      <c r="P22" s="79">
        <v>248.2</v>
      </c>
      <c r="Q22" s="79">
        <v>254.1</v>
      </c>
      <c r="R22" s="79">
        <v>266.2</v>
      </c>
      <c r="S22" s="79">
        <v>266.10000000000002</v>
      </c>
      <c r="T22" s="79">
        <v>303.8</v>
      </c>
      <c r="U22" s="79">
        <v>302.5</v>
      </c>
      <c r="V22" s="79">
        <v>277.5</v>
      </c>
      <c r="W22" s="79">
        <v>323.3</v>
      </c>
      <c r="X22" s="79">
        <v>332.5</v>
      </c>
      <c r="Y22" s="79">
        <v>259.10000000000002</v>
      </c>
      <c r="Z22" s="79">
        <v>204.9</v>
      </c>
      <c r="AA22" s="79">
        <v>218.9</v>
      </c>
      <c r="AB22" s="79">
        <v>259.2</v>
      </c>
      <c r="AC22" s="79">
        <v>304.3</v>
      </c>
      <c r="AD22" s="79">
        <v>275</v>
      </c>
      <c r="AE22" s="79">
        <v>300.89999999999998</v>
      </c>
      <c r="AF22" s="79">
        <v>297</v>
      </c>
      <c r="AG22" s="79">
        <v>299.89999999999998</v>
      </c>
      <c r="AH22" s="79">
        <v>260.8</v>
      </c>
      <c r="AI22" s="79">
        <v>255.5</v>
      </c>
      <c r="AJ22" s="79">
        <v>222.1</v>
      </c>
      <c r="AK22" s="80">
        <v>235.6</v>
      </c>
      <c r="AL22" s="59" t="s">
        <v>53</v>
      </c>
      <c r="AM22" s="59"/>
      <c r="AN22" s="59"/>
      <c r="AO22" s="59"/>
      <c r="AP22" s="60"/>
    </row>
    <row r="23" spans="2:42" ht="41.25" customHeight="1">
      <c r="C23" s="66"/>
      <c r="D23" s="67"/>
      <c r="E23" s="67"/>
      <c r="F23" s="67"/>
      <c r="G23" s="145" t="s">
        <v>4</v>
      </c>
      <c r="H23" s="82">
        <v>607.4</v>
      </c>
      <c r="I23" s="82">
        <v>618</v>
      </c>
      <c r="J23" s="82">
        <v>567.1</v>
      </c>
      <c r="K23" s="82">
        <v>415.1</v>
      </c>
      <c r="L23" s="82">
        <v>254.8</v>
      </c>
      <c r="M23" s="81">
        <v>203.6</v>
      </c>
      <c r="N23" s="81">
        <v>231.7</v>
      </c>
      <c r="O23" s="82">
        <v>177.1</v>
      </c>
      <c r="P23" s="83">
        <v>87.4</v>
      </c>
      <c r="Q23" s="83">
        <v>91.4</v>
      </c>
      <c r="R23" s="83">
        <v>100</v>
      </c>
      <c r="S23" s="83">
        <v>62.9</v>
      </c>
      <c r="T23" s="83">
        <v>72.5</v>
      </c>
      <c r="U23" s="83">
        <v>70.5</v>
      </c>
      <c r="V23" s="83">
        <v>68.599999999999994</v>
      </c>
      <c r="W23" s="83">
        <v>83.8</v>
      </c>
      <c r="X23" s="83">
        <v>76.7</v>
      </c>
      <c r="Y23" s="83">
        <v>63.7</v>
      </c>
      <c r="Z23" s="83">
        <v>53.9</v>
      </c>
      <c r="AA23" s="83">
        <v>58.8</v>
      </c>
      <c r="AB23" s="83">
        <v>81.3</v>
      </c>
      <c r="AC23" s="83">
        <v>89.9</v>
      </c>
      <c r="AD23" s="83">
        <v>79.900000000000006</v>
      </c>
      <c r="AE23" s="83">
        <v>86.6</v>
      </c>
      <c r="AF23" s="83">
        <v>76.5</v>
      </c>
      <c r="AG23" s="83">
        <v>59.7</v>
      </c>
      <c r="AH23" s="83">
        <v>48.1</v>
      </c>
      <c r="AI23" s="83">
        <v>49.2</v>
      </c>
      <c r="AJ23" s="83">
        <v>32.700000000000003</v>
      </c>
      <c r="AK23" s="84">
        <v>26.5</v>
      </c>
      <c r="AL23" s="75" t="s">
        <v>54</v>
      </c>
      <c r="AM23" s="75"/>
      <c r="AN23" s="75"/>
      <c r="AO23" s="75"/>
      <c r="AP23" s="76"/>
    </row>
    <row r="24" spans="2:42" ht="41.25" customHeight="1">
      <c r="C24" s="58"/>
      <c r="D24" s="41"/>
      <c r="E24" s="41"/>
      <c r="F24" s="41"/>
      <c r="G24" s="144" t="s">
        <v>5</v>
      </c>
      <c r="H24" s="78">
        <v>733.8</v>
      </c>
      <c r="I24" s="78">
        <v>712</v>
      </c>
      <c r="J24" s="78">
        <v>758.8</v>
      </c>
      <c r="K24" s="78">
        <v>668.6</v>
      </c>
      <c r="L24" s="78">
        <v>643.6</v>
      </c>
      <c r="M24" s="77">
        <v>562.20000000000005</v>
      </c>
      <c r="N24" s="77">
        <v>639</v>
      </c>
      <c r="O24" s="78">
        <v>858.6</v>
      </c>
      <c r="P24" s="79">
        <v>951.4</v>
      </c>
      <c r="Q24" s="79">
        <v>997.6</v>
      </c>
      <c r="R24" s="79">
        <v>958.6</v>
      </c>
      <c r="S24" s="79">
        <v>1035.8</v>
      </c>
      <c r="T24" s="79">
        <v>884.3</v>
      </c>
      <c r="U24" s="79">
        <v>887.6</v>
      </c>
      <c r="V24" s="79">
        <v>930.4</v>
      </c>
      <c r="W24" s="79">
        <v>1079.2</v>
      </c>
      <c r="X24" s="79">
        <v>1074.7</v>
      </c>
      <c r="Y24" s="79">
        <v>974.7</v>
      </c>
      <c r="Z24" s="79">
        <v>912.6</v>
      </c>
      <c r="AA24" s="79">
        <v>1046</v>
      </c>
      <c r="AB24" s="79">
        <v>1175.7</v>
      </c>
      <c r="AC24" s="79">
        <v>1033.2</v>
      </c>
      <c r="AD24" s="79">
        <v>903.4</v>
      </c>
      <c r="AE24" s="79">
        <v>955.4</v>
      </c>
      <c r="AF24" s="79">
        <v>1011</v>
      </c>
      <c r="AG24" s="79">
        <v>945.6</v>
      </c>
      <c r="AH24" s="79">
        <v>797.4</v>
      </c>
      <c r="AI24" s="79">
        <v>665.6</v>
      </c>
      <c r="AJ24" s="79">
        <v>525.4</v>
      </c>
      <c r="AK24" s="80">
        <v>230</v>
      </c>
      <c r="AL24" s="59" t="s">
        <v>55</v>
      </c>
      <c r="AM24" s="59"/>
      <c r="AN24" s="59"/>
      <c r="AO24" s="59"/>
      <c r="AP24" s="60"/>
    </row>
    <row r="25" spans="2:42" ht="41.25" customHeight="1">
      <c r="C25" s="66"/>
      <c r="D25" s="67"/>
      <c r="E25" s="67"/>
      <c r="F25" s="67"/>
      <c r="G25" s="145" t="s">
        <v>7</v>
      </c>
      <c r="H25" s="82">
        <v>31.6</v>
      </c>
      <c r="I25" s="82">
        <v>34.700000000000003</v>
      </c>
      <c r="J25" s="82">
        <v>38.6</v>
      </c>
      <c r="K25" s="82">
        <v>42.4</v>
      </c>
      <c r="L25" s="82">
        <v>47.2</v>
      </c>
      <c r="M25" s="81">
        <v>51.9</v>
      </c>
      <c r="N25" s="81">
        <v>56.7</v>
      </c>
      <c r="O25" s="82">
        <v>61.5</v>
      </c>
      <c r="P25" s="83">
        <v>66.2</v>
      </c>
      <c r="Q25" s="83">
        <v>71</v>
      </c>
      <c r="R25" s="83">
        <v>75.2</v>
      </c>
      <c r="S25" s="83">
        <v>79.400000000000006</v>
      </c>
      <c r="T25" s="83">
        <v>83.1</v>
      </c>
      <c r="U25" s="83">
        <v>86.4</v>
      </c>
      <c r="V25" s="83">
        <v>75.3</v>
      </c>
      <c r="W25" s="83">
        <v>64.400000000000006</v>
      </c>
      <c r="X25" s="83">
        <v>53.5</v>
      </c>
      <c r="Y25" s="83">
        <v>56.6</v>
      </c>
      <c r="Z25" s="83">
        <v>59.7</v>
      </c>
      <c r="AA25" s="83">
        <v>61.8</v>
      </c>
      <c r="AB25" s="83">
        <v>61.8</v>
      </c>
      <c r="AC25" s="83">
        <v>49.5</v>
      </c>
      <c r="AD25" s="83">
        <v>49.4</v>
      </c>
      <c r="AE25" s="83">
        <v>74.599999999999994</v>
      </c>
      <c r="AF25" s="83">
        <v>64.400000000000006</v>
      </c>
      <c r="AG25" s="83">
        <v>92.4</v>
      </c>
      <c r="AH25" s="83">
        <v>228.7</v>
      </c>
      <c r="AI25" s="83">
        <v>319.3</v>
      </c>
      <c r="AJ25" s="83">
        <v>307.60000000000002</v>
      </c>
      <c r="AK25" s="84">
        <v>311.89999999999998</v>
      </c>
      <c r="AL25" s="75" t="s">
        <v>56</v>
      </c>
      <c r="AM25" s="75"/>
      <c r="AN25" s="75"/>
      <c r="AO25" s="75"/>
      <c r="AP25" s="76"/>
    </row>
    <row r="26" spans="2:42" ht="41.25" customHeight="1">
      <c r="C26" s="39"/>
      <c r="D26" s="40"/>
      <c r="E26" s="40" t="s">
        <v>8</v>
      </c>
      <c r="F26" s="41"/>
      <c r="G26" s="141"/>
      <c r="H26" s="43">
        <v>26.5</v>
      </c>
      <c r="I26" s="43">
        <v>36.200000000000003</v>
      </c>
      <c r="J26" s="43">
        <v>50.6</v>
      </c>
      <c r="K26" s="43">
        <v>58.7</v>
      </c>
      <c r="L26" s="43">
        <v>69.900000000000006</v>
      </c>
      <c r="M26" s="42">
        <v>83</v>
      </c>
      <c r="N26" s="42">
        <v>98.1</v>
      </c>
      <c r="O26" s="43">
        <v>120.2</v>
      </c>
      <c r="P26" s="44">
        <v>140.1</v>
      </c>
      <c r="Q26" s="44">
        <v>152.30000000000001</v>
      </c>
      <c r="R26" s="44">
        <v>159.19999999999999</v>
      </c>
      <c r="S26" s="44">
        <v>166.2</v>
      </c>
      <c r="T26" s="44">
        <v>1825.3</v>
      </c>
      <c r="U26" s="44">
        <v>1742.6</v>
      </c>
      <c r="V26" s="44">
        <v>1618.9</v>
      </c>
      <c r="W26" s="44">
        <v>1757.8</v>
      </c>
      <c r="X26" s="44">
        <v>1635.4</v>
      </c>
      <c r="Y26" s="44">
        <v>1522</v>
      </c>
      <c r="Z26" s="44">
        <v>1360.8</v>
      </c>
      <c r="AA26" s="44">
        <v>1334.4</v>
      </c>
      <c r="AB26" s="44">
        <v>1286.2</v>
      </c>
      <c r="AC26" s="44">
        <v>1312.1</v>
      </c>
      <c r="AD26" s="44">
        <v>1260.5</v>
      </c>
      <c r="AE26" s="44">
        <v>1326.4</v>
      </c>
      <c r="AF26" s="44">
        <v>1269.9000000000001</v>
      </c>
      <c r="AG26" s="44">
        <v>1389.7</v>
      </c>
      <c r="AH26" s="44">
        <v>1212.0999999999999</v>
      </c>
      <c r="AI26" s="44">
        <v>1072.5999999999999</v>
      </c>
      <c r="AJ26" s="44">
        <v>1050.5999999999999</v>
      </c>
      <c r="AK26" s="45">
        <v>1366.3</v>
      </c>
      <c r="AL26" s="46"/>
      <c r="AM26" s="46"/>
      <c r="AN26" s="47" t="s">
        <v>63</v>
      </c>
      <c r="AO26" s="46"/>
      <c r="AP26" s="65"/>
    </row>
    <row r="27" spans="2:42" ht="41.25" customHeight="1">
      <c r="C27" s="66"/>
      <c r="D27" s="67"/>
      <c r="E27" s="68" t="s">
        <v>40</v>
      </c>
      <c r="F27" s="68"/>
      <c r="G27" s="143"/>
      <c r="H27" s="68"/>
      <c r="I27" s="70"/>
      <c r="J27" s="70"/>
      <c r="K27" s="70"/>
      <c r="L27" s="70"/>
      <c r="M27" s="69"/>
      <c r="N27" s="69"/>
      <c r="O27" s="70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2"/>
      <c r="AL27" s="73"/>
      <c r="AM27" s="73"/>
      <c r="AN27" s="73"/>
      <c r="AO27" s="75"/>
      <c r="AP27" s="76"/>
    </row>
    <row r="28" spans="2:42" ht="41.25" customHeight="1">
      <c r="C28" s="58"/>
      <c r="D28" s="41"/>
      <c r="E28" s="41"/>
      <c r="F28" s="41"/>
      <c r="G28" s="144" t="s">
        <v>3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7">
        <v>0</v>
      </c>
      <c r="N28" s="77">
        <v>0</v>
      </c>
      <c r="O28" s="78">
        <v>0</v>
      </c>
      <c r="P28" s="79">
        <v>0</v>
      </c>
      <c r="Q28" s="79">
        <v>0</v>
      </c>
      <c r="R28" s="79">
        <v>0</v>
      </c>
      <c r="S28" s="79">
        <v>0</v>
      </c>
      <c r="T28" s="79">
        <v>23.5</v>
      </c>
      <c r="U28" s="79">
        <v>21</v>
      </c>
      <c r="V28" s="79">
        <v>18.399999999999999</v>
      </c>
      <c r="W28" s="79">
        <v>20.3</v>
      </c>
      <c r="X28" s="79">
        <v>17.899999999999999</v>
      </c>
      <c r="Y28" s="79">
        <v>13.9</v>
      </c>
      <c r="Z28" s="79">
        <v>14.4</v>
      </c>
      <c r="AA28" s="79">
        <v>14.4</v>
      </c>
      <c r="AB28" s="79">
        <v>11.3</v>
      </c>
      <c r="AC28" s="79">
        <v>12.3</v>
      </c>
      <c r="AD28" s="79">
        <v>11.4</v>
      </c>
      <c r="AE28" s="79">
        <v>15.1</v>
      </c>
      <c r="AF28" s="79">
        <v>15.4</v>
      </c>
      <c r="AG28" s="79">
        <v>14.2</v>
      </c>
      <c r="AH28" s="79">
        <v>12.3</v>
      </c>
      <c r="AI28" s="79">
        <v>13.2</v>
      </c>
      <c r="AJ28" s="79">
        <v>16.100000000000001</v>
      </c>
      <c r="AK28" s="80">
        <v>12.9</v>
      </c>
      <c r="AL28" s="59" t="s">
        <v>53</v>
      </c>
      <c r="AM28" s="59"/>
      <c r="AN28" s="59"/>
      <c r="AO28" s="59"/>
      <c r="AP28" s="60"/>
    </row>
    <row r="29" spans="2:42" ht="41.25" customHeight="1">
      <c r="C29" s="66"/>
      <c r="D29" s="67"/>
      <c r="E29" s="67"/>
      <c r="F29" s="67"/>
      <c r="G29" s="145" t="s">
        <v>4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1">
        <v>0</v>
      </c>
      <c r="N29" s="81">
        <v>0</v>
      </c>
      <c r="O29" s="82">
        <v>0</v>
      </c>
      <c r="P29" s="83">
        <v>0</v>
      </c>
      <c r="Q29" s="83">
        <v>0</v>
      </c>
      <c r="R29" s="83">
        <v>0</v>
      </c>
      <c r="S29" s="83">
        <v>0</v>
      </c>
      <c r="T29" s="83">
        <v>660.8</v>
      </c>
      <c r="U29" s="83">
        <v>598.4</v>
      </c>
      <c r="V29" s="83">
        <v>533.70000000000005</v>
      </c>
      <c r="W29" s="83">
        <v>600</v>
      </c>
      <c r="X29" s="83">
        <v>540.4</v>
      </c>
      <c r="Y29" s="83">
        <v>431.8</v>
      </c>
      <c r="Z29" s="83">
        <v>354.4</v>
      </c>
      <c r="AA29" s="83">
        <v>351.6</v>
      </c>
      <c r="AB29" s="83">
        <v>397.6</v>
      </c>
      <c r="AC29" s="83">
        <v>443.3</v>
      </c>
      <c r="AD29" s="83">
        <v>413.1</v>
      </c>
      <c r="AE29" s="83">
        <v>449.6</v>
      </c>
      <c r="AF29" s="83">
        <v>443</v>
      </c>
      <c r="AG29" s="83">
        <v>405.4</v>
      </c>
      <c r="AH29" s="83">
        <v>344.5</v>
      </c>
      <c r="AI29" s="83">
        <v>347.4</v>
      </c>
      <c r="AJ29" s="83">
        <v>305.10000000000002</v>
      </c>
      <c r="AK29" s="84">
        <v>635.5</v>
      </c>
      <c r="AL29" s="75" t="s">
        <v>54</v>
      </c>
      <c r="AM29" s="75"/>
      <c r="AN29" s="75"/>
      <c r="AO29" s="75"/>
      <c r="AP29" s="76"/>
    </row>
    <row r="30" spans="2:42" ht="41.25" customHeight="1">
      <c r="C30" s="58"/>
      <c r="D30" s="41"/>
      <c r="E30" s="41"/>
      <c r="F30" s="41"/>
      <c r="G30" s="144" t="s">
        <v>5</v>
      </c>
      <c r="H30" s="78">
        <v>17.3</v>
      </c>
      <c r="I30" s="78">
        <v>24.4</v>
      </c>
      <c r="J30" s="78">
        <v>35.9</v>
      </c>
      <c r="K30" s="78">
        <v>45.7</v>
      </c>
      <c r="L30" s="78">
        <v>55.4</v>
      </c>
      <c r="M30" s="77">
        <v>65.400000000000006</v>
      </c>
      <c r="N30" s="77">
        <v>77.3</v>
      </c>
      <c r="O30" s="78">
        <v>96.4</v>
      </c>
      <c r="P30" s="79">
        <v>113</v>
      </c>
      <c r="Q30" s="79">
        <v>121.6</v>
      </c>
      <c r="R30" s="79">
        <v>125</v>
      </c>
      <c r="S30" s="79">
        <v>132.6</v>
      </c>
      <c r="T30" s="79">
        <v>128.5</v>
      </c>
      <c r="U30" s="79">
        <v>130.1</v>
      </c>
      <c r="V30" s="79">
        <v>134</v>
      </c>
      <c r="W30" s="79">
        <v>159.4</v>
      </c>
      <c r="X30" s="79">
        <v>184.3</v>
      </c>
      <c r="Y30" s="79">
        <v>188.6</v>
      </c>
      <c r="Z30" s="79">
        <v>193.2</v>
      </c>
      <c r="AA30" s="79">
        <v>224.4</v>
      </c>
      <c r="AB30" s="79">
        <v>262.89999999999998</v>
      </c>
      <c r="AC30" s="79">
        <v>237.2</v>
      </c>
      <c r="AD30" s="79">
        <v>217.6</v>
      </c>
      <c r="AE30" s="79">
        <v>236.4</v>
      </c>
      <c r="AF30" s="79">
        <v>226.1</v>
      </c>
      <c r="AG30" s="79">
        <v>159.6</v>
      </c>
      <c r="AH30" s="79">
        <v>147.5</v>
      </c>
      <c r="AI30" s="79">
        <v>132.6</v>
      </c>
      <c r="AJ30" s="79">
        <v>96</v>
      </c>
      <c r="AK30" s="80">
        <v>102.1</v>
      </c>
      <c r="AL30" s="59" t="s">
        <v>55</v>
      </c>
      <c r="AM30" s="59"/>
      <c r="AN30" s="59"/>
      <c r="AO30" s="59"/>
      <c r="AP30" s="60"/>
    </row>
    <row r="31" spans="2:42" ht="41.25" customHeight="1">
      <c r="C31" s="66"/>
      <c r="D31" s="67"/>
      <c r="E31" s="67"/>
      <c r="F31" s="67"/>
      <c r="G31" s="145" t="s">
        <v>6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1">
        <v>0</v>
      </c>
      <c r="N31" s="81">
        <v>0</v>
      </c>
      <c r="O31" s="82">
        <v>0</v>
      </c>
      <c r="P31" s="83">
        <v>0</v>
      </c>
      <c r="Q31" s="83">
        <v>0</v>
      </c>
      <c r="R31" s="83">
        <v>0</v>
      </c>
      <c r="S31" s="83">
        <v>0</v>
      </c>
      <c r="T31" s="83">
        <v>491.7</v>
      </c>
      <c r="U31" s="83">
        <v>479.5</v>
      </c>
      <c r="V31" s="83">
        <v>428.8</v>
      </c>
      <c r="W31" s="83">
        <v>461.6</v>
      </c>
      <c r="X31" s="83">
        <v>415.8</v>
      </c>
      <c r="Y31" s="83">
        <v>439.8</v>
      </c>
      <c r="Z31" s="83">
        <v>382.6</v>
      </c>
      <c r="AA31" s="83">
        <v>397.7</v>
      </c>
      <c r="AB31" s="83">
        <v>417.7</v>
      </c>
      <c r="AC31" s="83">
        <v>408.7</v>
      </c>
      <c r="AD31" s="83">
        <v>398.1</v>
      </c>
      <c r="AE31" s="83">
        <v>394.3</v>
      </c>
      <c r="AF31" s="83">
        <v>354.3</v>
      </c>
      <c r="AG31" s="83">
        <v>342.7</v>
      </c>
      <c r="AH31" s="83">
        <v>295.60000000000002</v>
      </c>
      <c r="AI31" s="83">
        <v>280.10000000000002</v>
      </c>
      <c r="AJ31" s="83">
        <v>312.39999999999998</v>
      </c>
      <c r="AK31" s="84">
        <v>272.3</v>
      </c>
      <c r="AL31" s="75" t="s">
        <v>57</v>
      </c>
      <c r="AM31" s="75"/>
      <c r="AN31" s="75"/>
      <c r="AO31" s="75"/>
      <c r="AP31" s="76"/>
    </row>
    <row r="32" spans="2:42" ht="41.25" customHeight="1">
      <c r="C32" s="58"/>
      <c r="D32" s="41"/>
      <c r="E32" s="41"/>
      <c r="F32" s="41"/>
      <c r="G32" s="144" t="s">
        <v>7</v>
      </c>
      <c r="H32" s="78">
        <v>3.4</v>
      </c>
      <c r="I32" s="78">
        <v>6</v>
      </c>
      <c r="J32" s="78">
        <v>8.3000000000000007</v>
      </c>
      <c r="K32" s="78">
        <v>10.8</v>
      </c>
      <c r="L32" s="78">
        <v>13.3</v>
      </c>
      <c r="M32" s="77">
        <v>15.7</v>
      </c>
      <c r="N32" s="77">
        <v>17.899999999999999</v>
      </c>
      <c r="O32" s="78">
        <v>20</v>
      </c>
      <c r="P32" s="79">
        <v>22</v>
      </c>
      <c r="Q32" s="79">
        <v>23.9</v>
      </c>
      <c r="R32" s="79">
        <v>25.7</v>
      </c>
      <c r="S32" s="79">
        <v>27.4</v>
      </c>
      <c r="T32" s="79">
        <v>285.5</v>
      </c>
      <c r="U32" s="79">
        <v>285.7</v>
      </c>
      <c r="V32" s="79">
        <v>284</v>
      </c>
      <c r="W32" s="79">
        <v>284.10000000000002</v>
      </c>
      <c r="X32" s="79">
        <v>252.8</v>
      </c>
      <c r="Y32" s="79">
        <v>234.4</v>
      </c>
      <c r="Z32" s="79">
        <v>221.1</v>
      </c>
      <c r="AA32" s="79">
        <v>171</v>
      </c>
      <c r="AB32" s="79">
        <v>25.3</v>
      </c>
      <c r="AC32" s="79">
        <v>39.700000000000003</v>
      </c>
      <c r="AD32" s="79">
        <v>60.2</v>
      </c>
      <c r="AE32" s="79">
        <v>56.7</v>
      </c>
      <c r="AF32" s="79">
        <v>53.6</v>
      </c>
      <c r="AG32" s="79">
        <v>307.10000000000002</v>
      </c>
      <c r="AH32" s="79">
        <v>258.5</v>
      </c>
      <c r="AI32" s="79">
        <v>140.9</v>
      </c>
      <c r="AJ32" s="79">
        <v>134.30000000000001</v>
      </c>
      <c r="AK32" s="80">
        <v>138.5</v>
      </c>
      <c r="AL32" s="59" t="s">
        <v>56</v>
      </c>
      <c r="AM32" s="59"/>
      <c r="AN32" s="59"/>
      <c r="AO32" s="59"/>
      <c r="AP32" s="60"/>
    </row>
    <row r="33" spans="3:43" ht="41.25" customHeight="1">
      <c r="C33" s="85"/>
      <c r="D33" s="68" t="s">
        <v>78</v>
      </c>
      <c r="E33" s="68"/>
      <c r="F33" s="68"/>
      <c r="G33" s="143"/>
      <c r="H33" s="70">
        <v>187.5</v>
      </c>
      <c r="I33" s="70">
        <v>185.8</v>
      </c>
      <c r="J33" s="70">
        <v>188.5</v>
      </c>
      <c r="K33" s="70">
        <v>172.9</v>
      </c>
      <c r="L33" s="70">
        <v>156</v>
      </c>
      <c r="M33" s="69">
        <v>137.19999999999999</v>
      </c>
      <c r="N33" s="69">
        <v>123.7</v>
      </c>
      <c r="O33" s="70">
        <v>112.5</v>
      </c>
      <c r="P33" s="71">
        <v>88.7</v>
      </c>
      <c r="Q33" s="71">
        <v>53.3</v>
      </c>
      <c r="R33" s="71">
        <v>46.3</v>
      </c>
      <c r="S33" s="71">
        <v>45.1</v>
      </c>
      <c r="T33" s="71">
        <v>38.6</v>
      </c>
      <c r="U33" s="71">
        <v>38.299999999999997</v>
      </c>
      <c r="V33" s="71">
        <v>36.799999999999997</v>
      </c>
      <c r="W33" s="71">
        <v>31.6</v>
      </c>
      <c r="X33" s="71">
        <v>31.1</v>
      </c>
      <c r="Y33" s="71">
        <v>31.3</v>
      </c>
      <c r="Z33" s="71">
        <v>27.9</v>
      </c>
      <c r="AA33" s="71">
        <v>27.9</v>
      </c>
      <c r="AB33" s="71">
        <v>23.6</v>
      </c>
      <c r="AC33" s="71">
        <v>23.4</v>
      </c>
      <c r="AD33" s="71">
        <v>23.1</v>
      </c>
      <c r="AE33" s="71">
        <v>26.2</v>
      </c>
      <c r="AF33" s="71">
        <v>26</v>
      </c>
      <c r="AG33" s="71">
        <v>24.4</v>
      </c>
      <c r="AH33" s="71">
        <v>31.4</v>
      </c>
      <c r="AI33" s="71">
        <v>70.620199999999997</v>
      </c>
      <c r="AJ33" s="71">
        <v>415.5</v>
      </c>
      <c r="AK33" s="72">
        <v>400.7</v>
      </c>
      <c r="AL33" s="73"/>
      <c r="AM33" s="73"/>
      <c r="AN33" s="73"/>
      <c r="AO33" s="73" t="s">
        <v>79</v>
      </c>
      <c r="AP33" s="86"/>
      <c r="AQ33" s="11"/>
    </row>
    <row r="34" spans="3:43" ht="41.25" customHeight="1">
      <c r="C34" s="39"/>
      <c r="D34" s="40" t="s">
        <v>47</v>
      </c>
      <c r="E34" s="40"/>
      <c r="F34" s="41"/>
      <c r="G34" s="141"/>
      <c r="H34" s="43">
        <v>106.5</v>
      </c>
      <c r="I34" s="43">
        <v>0</v>
      </c>
      <c r="J34" s="43">
        <v>55</v>
      </c>
      <c r="K34" s="43">
        <v>119.6</v>
      </c>
      <c r="L34" s="43">
        <v>175.4</v>
      </c>
      <c r="M34" s="42">
        <v>185</v>
      </c>
      <c r="N34" s="42">
        <v>185</v>
      </c>
      <c r="O34" s="43">
        <v>185</v>
      </c>
      <c r="P34" s="44">
        <v>7.5</v>
      </c>
      <c r="Q34" s="44">
        <v>7.5</v>
      </c>
      <c r="R34" s="44">
        <v>0.1</v>
      </c>
      <c r="S34" s="44">
        <v>0.1</v>
      </c>
      <c r="T34" s="44">
        <v>0.2</v>
      </c>
      <c r="U34" s="44">
        <v>1.1000000000000001</v>
      </c>
      <c r="V34" s="44">
        <v>1.9</v>
      </c>
      <c r="W34" s="44">
        <v>10.1</v>
      </c>
      <c r="X34" s="44">
        <v>17.8</v>
      </c>
      <c r="Y34" s="44">
        <v>24.9</v>
      </c>
      <c r="Z34" s="44">
        <v>28.4</v>
      </c>
      <c r="AA34" s="44">
        <v>35.5</v>
      </c>
      <c r="AB34" s="44">
        <v>42.5</v>
      </c>
      <c r="AC34" s="44">
        <v>49.6</v>
      </c>
      <c r="AD34" s="44">
        <v>73.400000000000006</v>
      </c>
      <c r="AE34" s="44">
        <v>102.9</v>
      </c>
      <c r="AF34" s="44">
        <v>135.30000000000001</v>
      </c>
      <c r="AG34" s="44">
        <v>157.1</v>
      </c>
      <c r="AH34" s="44">
        <v>183.4</v>
      </c>
      <c r="AI34" s="44">
        <v>800.52350000000001</v>
      </c>
      <c r="AJ34" s="44">
        <v>928.9</v>
      </c>
      <c r="AK34" s="45">
        <v>996.5</v>
      </c>
      <c r="AL34" s="46"/>
      <c r="AM34" s="46"/>
      <c r="AN34" s="46"/>
      <c r="AO34" s="46" t="s">
        <v>58</v>
      </c>
      <c r="AP34" s="65"/>
      <c r="AQ34" s="11"/>
    </row>
    <row r="35" spans="3:43" ht="41.25" customHeight="1">
      <c r="C35" s="87"/>
      <c r="D35" s="88" t="s">
        <v>48</v>
      </c>
      <c r="E35" s="68"/>
      <c r="F35" s="68"/>
      <c r="G35" s="143"/>
      <c r="H35" s="70">
        <v>3716</v>
      </c>
      <c r="I35" s="70">
        <v>3262.6</v>
      </c>
      <c r="J35" s="70">
        <v>3418.6</v>
      </c>
      <c r="K35" s="70">
        <v>3544.2</v>
      </c>
      <c r="L35" s="70">
        <v>3444.6</v>
      </c>
      <c r="M35" s="69">
        <v>3037.1</v>
      </c>
      <c r="N35" s="69">
        <v>2783.2</v>
      </c>
      <c r="O35" s="70">
        <v>1998.5</v>
      </c>
      <c r="P35" s="71">
        <v>1700.5</v>
      </c>
      <c r="Q35" s="71">
        <v>1788.7</v>
      </c>
      <c r="R35" s="71">
        <v>1674.3</v>
      </c>
      <c r="S35" s="71">
        <v>1395.6</v>
      </c>
      <c r="T35" s="71">
        <v>1466.3</v>
      </c>
      <c r="U35" s="71">
        <v>1505.9</v>
      </c>
      <c r="V35" s="71">
        <v>1525.7</v>
      </c>
      <c r="W35" s="71">
        <v>1619.2</v>
      </c>
      <c r="X35" s="71">
        <v>1742.2</v>
      </c>
      <c r="Y35" s="71">
        <v>1785.8</v>
      </c>
      <c r="Z35" s="71">
        <v>1643.1</v>
      </c>
      <c r="AA35" s="71">
        <v>1597</v>
      </c>
      <c r="AB35" s="71">
        <v>1646.2</v>
      </c>
      <c r="AC35" s="71">
        <v>1506.6</v>
      </c>
      <c r="AD35" s="71">
        <v>1289</v>
      </c>
      <c r="AE35" s="71">
        <v>1210</v>
      </c>
      <c r="AF35" s="71">
        <v>950.8</v>
      </c>
      <c r="AG35" s="71">
        <v>734.3</v>
      </c>
      <c r="AH35" s="71">
        <v>616.5</v>
      </c>
      <c r="AI35" s="71">
        <v>577.6</v>
      </c>
      <c r="AJ35" s="71">
        <v>593.29999999999995</v>
      </c>
      <c r="AK35" s="72">
        <v>581.5</v>
      </c>
      <c r="AL35" s="73"/>
      <c r="AM35" s="73"/>
      <c r="AN35" s="73"/>
      <c r="AO35" s="73" t="s">
        <v>59</v>
      </c>
      <c r="AP35" s="86"/>
    </row>
    <row r="36" spans="3:43" ht="41.25" customHeight="1">
      <c r="C36" s="58"/>
      <c r="D36" s="41"/>
      <c r="E36" s="41"/>
      <c r="F36" s="41"/>
      <c r="G36" s="144" t="s">
        <v>9</v>
      </c>
      <c r="H36" s="78">
        <v>358.5</v>
      </c>
      <c r="I36" s="78">
        <v>536.6</v>
      </c>
      <c r="J36" s="78">
        <v>901.4</v>
      </c>
      <c r="K36" s="78">
        <v>1137.4000000000001</v>
      </c>
      <c r="L36" s="78">
        <v>1310.5</v>
      </c>
      <c r="M36" s="77">
        <v>964.3</v>
      </c>
      <c r="N36" s="77">
        <v>745.7</v>
      </c>
      <c r="O36" s="78">
        <v>279.10000000000002</v>
      </c>
      <c r="P36" s="79">
        <v>5.5</v>
      </c>
      <c r="Q36" s="79">
        <v>5.5</v>
      </c>
      <c r="R36" s="79">
        <v>8.5</v>
      </c>
      <c r="S36" s="79">
        <v>19.600000000000001</v>
      </c>
      <c r="T36" s="79">
        <v>62.2</v>
      </c>
      <c r="U36" s="79">
        <v>112.4</v>
      </c>
      <c r="V36" s="79">
        <v>167.7</v>
      </c>
      <c r="W36" s="79">
        <v>239</v>
      </c>
      <c r="X36" s="79">
        <v>299.2</v>
      </c>
      <c r="Y36" s="79">
        <v>340.6</v>
      </c>
      <c r="Z36" s="79">
        <v>307.10000000000002</v>
      </c>
      <c r="AA36" s="79">
        <v>328.1</v>
      </c>
      <c r="AB36" s="79">
        <v>353.4</v>
      </c>
      <c r="AC36" s="79">
        <v>332.5</v>
      </c>
      <c r="AD36" s="79">
        <v>286.8</v>
      </c>
      <c r="AE36" s="79">
        <v>240.3</v>
      </c>
      <c r="AF36" s="79">
        <v>178.3</v>
      </c>
      <c r="AG36" s="79">
        <v>101.2</v>
      </c>
      <c r="AH36" s="79">
        <v>54</v>
      </c>
      <c r="AI36" s="79">
        <v>81.3</v>
      </c>
      <c r="AJ36" s="79">
        <v>60.7</v>
      </c>
      <c r="AK36" s="80">
        <v>62.2</v>
      </c>
      <c r="AL36" s="59" t="s">
        <v>21</v>
      </c>
      <c r="AM36" s="59"/>
      <c r="AN36" s="59"/>
      <c r="AO36" s="59"/>
      <c r="AP36" s="60"/>
    </row>
    <row r="37" spans="3:43" ht="41.25" customHeight="1">
      <c r="C37" s="66"/>
      <c r="D37" s="67"/>
      <c r="E37" s="67"/>
      <c r="F37" s="67"/>
      <c r="G37" s="145" t="s">
        <v>10</v>
      </c>
      <c r="H37" s="82">
        <v>2119.3000000000002</v>
      </c>
      <c r="I37" s="82">
        <v>1599.1</v>
      </c>
      <c r="J37" s="82">
        <v>1332.2</v>
      </c>
      <c r="K37" s="82">
        <v>1318.6</v>
      </c>
      <c r="L37" s="82">
        <v>1100.2</v>
      </c>
      <c r="M37" s="81">
        <v>990.5</v>
      </c>
      <c r="N37" s="81">
        <v>812</v>
      </c>
      <c r="O37" s="82">
        <v>790.5</v>
      </c>
      <c r="P37" s="83">
        <v>670.3</v>
      </c>
      <c r="Q37" s="83">
        <v>728.9</v>
      </c>
      <c r="R37" s="83">
        <v>777.8</v>
      </c>
      <c r="S37" s="83">
        <v>608.1</v>
      </c>
      <c r="T37" s="83">
        <v>640.1</v>
      </c>
      <c r="U37" s="83">
        <v>669.2</v>
      </c>
      <c r="V37" s="83">
        <v>696.7</v>
      </c>
      <c r="W37" s="83">
        <v>716.3</v>
      </c>
      <c r="X37" s="83">
        <v>755.7</v>
      </c>
      <c r="Y37" s="83">
        <v>778.6</v>
      </c>
      <c r="Z37" s="83">
        <v>705.6</v>
      </c>
      <c r="AA37" s="83">
        <v>633.5</v>
      </c>
      <c r="AB37" s="83">
        <v>647.9</v>
      </c>
      <c r="AC37" s="83">
        <v>580.1</v>
      </c>
      <c r="AD37" s="83">
        <v>540.20000000000005</v>
      </c>
      <c r="AE37" s="83">
        <v>575.5</v>
      </c>
      <c r="AF37" s="83">
        <v>505.8</v>
      </c>
      <c r="AG37" s="83">
        <v>423.1</v>
      </c>
      <c r="AH37" s="83">
        <v>392.1</v>
      </c>
      <c r="AI37" s="83">
        <v>338</v>
      </c>
      <c r="AJ37" s="83">
        <v>334.7</v>
      </c>
      <c r="AK37" s="84">
        <v>330.6</v>
      </c>
      <c r="AL37" s="75" t="s">
        <v>25</v>
      </c>
      <c r="AM37" s="75"/>
      <c r="AN37" s="75"/>
      <c r="AO37" s="75"/>
      <c r="AP37" s="76"/>
    </row>
    <row r="38" spans="3:43" ht="41.25" customHeight="1">
      <c r="C38" s="58"/>
      <c r="D38" s="41"/>
      <c r="E38" s="41"/>
      <c r="F38" s="41"/>
      <c r="G38" s="144" t="s">
        <v>11</v>
      </c>
      <c r="H38" s="78">
        <v>91.6</v>
      </c>
      <c r="I38" s="78">
        <v>82.3</v>
      </c>
      <c r="J38" s="78">
        <v>75.7</v>
      </c>
      <c r="K38" s="78">
        <v>76.2</v>
      </c>
      <c r="L38" s="78">
        <v>84.3</v>
      </c>
      <c r="M38" s="77">
        <v>93</v>
      </c>
      <c r="N38" s="77">
        <v>104.4</v>
      </c>
      <c r="O38" s="78">
        <v>120.2</v>
      </c>
      <c r="P38" s="79">
        <v>141.4</v>
      </c>
      <c r="Q38" s="79">
        <v>159.6</v>
      </c>
      <c r="R38" s="79">
        <v>172.2</v>
      </c>
      <c r="S38" s="79">
        <v>144.6</v>
      </c>
      <c r="T38" s="79">
        <v>149.80000000000001</v>
      </c>
      <c r="U38" s="79">
        <v>145.4</v>
      </c>
      <c r="V38" s="79">
        <v>136.69999999999999</v>
      </c>
      <c r="W38" s="79">
        <v>164.2</v>
      </c>
      <c r="X38" s="79">
        <v>196.8</v>
      </c>
      <c r="Y38" s="79">
        <v>187.9</v>
      </c>
      <c r="Z38" s="79">
        <v>164.4</v>
      </c>
      <c r="AA38" s="79">
        <v>162.5</v>
      </c>
      <c r="AB38" s="79">
        <v>154.6</v>
      </c>
      <c r="AC38" s="79">
        <v>163.69999999999999</v>
      </c>
      <c r="AD38" s="79">
        <v>90.9</v>
      </c>
      <c r="AE38" s="79">
        <v>91.2</v>
      </c>
      <c r="AF38" s="79">
        <v>70.7</v>
      </c>
      <c r="AG38" s="79">
        <v>60.2</v>
      </c>
      <c r="AH38" s="79">
        <v>56</v>
      </c>
      <c r="AI38" s="79">
        <v>50.9</v>
      </c>
      <c r="AJ38" s="79">
        <v>49.5</v>
      </c>
      <c r="AK38" s="80">
        <v>48.8</v>
      </c>
      <c r="AL38" s="59" t="s">
        <v>22</v>
      </c>
      <c r="AM38" s="59"/>
      <c r="AN38" s="59"/>
      <c r="AO38" s="59"/>
      <c r="AP38" s="60"/>
    </row>
    <row r="39" spans="3:43" ht="41.25" customHeight="1">
      <c r="C39" s="66"/>
      <c r="D39" s="67"/>
      <c r="E39" s="67"/>
      <c r="F39" s="67"/>
      <c r="G39" s="145" t="s">
        <v>12</v>
      </c>
      <c r="H39" s="82">
        <v>109.3</v>
      </c>
      <c r="I39" s="82">
        <v>77.2</v>
      </c>
      <c r="J39" s="82">
        <v>70.099999999999994</v>
      </c>
      <c r="K39" s="82">
        <v>76</v>
      </c>
      <c r="L39" s="82">
        <v>83.9</v>
      </c>
      <c r="M39" s="81">
        <v>91.3</v>
      </c>
      <c r="N39" s="81">
        <v>101.2</v>
      </c>
      <c r="O39" s="82">
        <v>105.4</v>
      </c>
      <c r="P39" s="83">
        <v>102.2</v>
      </c>
      <c r="Q39" s="83">
        <v>100.3</v>
      </c>
      <c r="R39" s="83">
        <v>93.2</v>
      </c>
      <c r="S39" s="83">
        <v>77.400000000000006</v>
      </c>
      <c r="T39" s="83">
        <v>77.8</v>
      </c>
      <c r="U39" s="83">
        <v>77.3</v>
      </c>
      <c r="V39" s="83">
        <v>66.7</v>
      </c>
      <c r="W39" s="83">
        <v>65.2</v>
      </c>
      <c r="X39" s="83">
        <v>63.9</v>
      </c>
      <c r="Y39" s="83">
        <v>73.400000000000006</v>
      </c>
      <c r="Z39" s="83">
        <v>72.099999999999994</v>
      </c>
      <c r="AA39" s="83">
        <v>81.7</v>
      </c>
      <c r="AB39" s="83">
        <v>87.1</v>
      </c>
      <c r="AC39" s="83">
        <v>88.3</v>
      </c>
      <c r="AD39" s="83">
        <v>86.5</v>
      </c>
      <c r="AE39" s="83">
        <v>77.099999999999994</v>
      </c>
      <c r="AF39" s="83">
        <v>51.7</v>
      </c>
      <c r="AG39" s="83">
        <v>33.1</v>
      </c>
      <c r="AH39" s="83">
        <v>22.2</v>
      </c>
      <c r="AI39" s="83">
        <v>22.5</v>
      </c>
      <c r="AJ39" s="83">
        <v>19.100000000000001</v>
      </c>
      <c r="AK39" s="84">
        <v>25.8</v>
      </c>
      <c r="AL39" s="75" t="s">
        <v>60</v>
      </c>
      <c r="AM39" s="75"/>
      <c r="AN39" s="75"/>
      <c r="AO39" s="75"/>
      <c r="AP39" s="76"/>
    </row>
    <row r="40" spans="3:43" ht="41.25" customHeight="1">
      <c r="C40" s="58"/>
      <c r="D40" s="41"/>
      <c r="E40" s="41"/>
      <c r="F40" s="41"/>
      <c r="G40" s="144" t="s">
        <v>13</v>
      </c>
      <c r="H40" s="78">
        <v>126.3</v>
      </c>
      <c r="I40" s="78">
        <v>167.6</v>
      </c>
      <c r="J40" s="78">
        <v>203.1</v>
      </c>
      <c r="K40" s="78">
        <v>191.8</v>
      </c>
      <c r="L40" s="78">
        <v>151.19999999999999</v>
      </c>
      <c r="M40" s="77">
        <v>151.19999999999999</v>
      </c>
      <c r="N40" s="77">
        <v>154.4</v>
      </c>
      <c r="O40" s="78">
        <v>120.6</v>
      </c>
      <c r="P40" s="79">
        <v>164</v>
      </c>
      <c r="Q40" s="79">
        <v>168.5</v>
      </c>
      <c r="R40" s="79">
        <v>101.1</v>
      </c>
      <c r="S40" s="79">
        <v>0</v>
      </c>
      <c r="T40" s="79">
        <v>0</v>
      </c>
      <c r="U40" s="79">
        <v>0</v>
      </c>
      <c r="V40" s="79">
        <v>0</v>
      </c>
      <c r="W40" s="79">
        <v>6.9</v>
      </c>
      <c r="X40" s="79">
        <v>14.8</v>
      </c>
      <c r="Y40" s="79">
        <v>19.8</v>
      </c>
      <c r="Z40" s="79">
        <v>28.8</v>
      </c>
      <c r="AA40" s="79">
        <v>29</v>
      </c>
      <c r="AB40" s="79">
        <v>43</v>
      </c>
      <c r="AC40" s="79">
        <v>54.5</v>
      </c>
      <c r="AD40" s="79">
        <v>45.9</v>
      </c>
      <c r="AE40" s="79">
        <v>28.4</v>
      </c>
      <c r="AF40" s="79">
        <v>25.2</v>
      </c>
      <c r="AG40" s="79">
        <v>12.2</v>
      </c>
      <c r="AH40" s="79">
        <v>3.9</v>
      </c>
      <c r="AI40" s="79">
        <v>7.7</v>
      </c>
      <c r="AJ40" s="79">
        <v>14.8</v>
      </c>
      <c r="AK40" s="80">
        <v>19.2</v>
      </c>
      <c r="AL40" s="59" t="s">
        <v>23</v>
      </c>
      <c r="AM40" s="59"/>
      <c r="AN40" s="59"/>
      <c r="AO40" s="59"/>
      <c r="AP40" s="60"/>
    </row>
    <row r="41" spans="3:43" ht="41.25" customHeight="1">
      <c r="C41" s="66"/>
      <c r="D41" s="67"/>
      <c r="E41" s="67"/>
      <c r="F41" s="67"/>
      <c r="G41" s="145" t="s">
        <v>14</v>
      </c>
      <c r="H41" s="150"/>
      <c r="I41" s="82"/>
      <c r="J41" s="82"/>
      <c r="K41" s="82"/>
      <c r="L41" s="82"/>
      <c r="M41" s="81"/>
      <c r="N41" s="81"/>
      <c r="O41" s="82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4"/>
      <c r="AL41" s="75" t="s">
        <v>24</v>
      </c>
      <c r="AM41" s="75"/>
      <c r="AN41" s="75"/>
      <c r="AO41" s="75"/>
      <c r="AP41" s="76"/>
    </row>
    <row r="42" spans="3:43" ht="41.25" customHeight="1">
      <c r="C42" s="58"/>
      <c r="D42" s="41"/>
      <c r="E42" s="41"/>
      <c r="F42" s="41"/>
      <c r="G42" s="144" t="s">
        <v>15</v>
      </c>
      <c r="H42" s="78">
        <v>440.6</v>
      </c>
      <c r="I42" s="78">
        <v>472.1</v>
      </c>
      <c r="J42" s="78">
        <v>506.4</v>
      </c>
      <c r="K42" s="78">
        <v>517.9</v>
      </c>
      <c r="L42" s="78">
        <v>557.20000000000005</v>
      </c>
      <c r="M42" s="77">
        <v>580.70000000000005</v>
      </c>
      <c r="N42" s="77">
        <v>599.70000000000005</v>
      </c>
      <c r="O42" s="78">
        <v>553.1</v>
      </c>
      <c r="P42" s="79">
        <v>583.20000000000005</v>
      </c>
      <c r="Q42" s="79">
        <v>589.9</v>
      </c>
      <c r="R42" s="79">
        <v>486.4</v>
      </c>
      <c r="S42" s="79">
        <v>510.5</v>
      </c>
      <c r="T42" s="79">
        <v>503.3</v>
      </c>
      <c r="U42" s="79">
        <v>468.4</v>
      </c>
      <c r="V42" s="79">
        <v>425.9</v>
      </c>
      <c r="W42" s="79">
        <v>392.6</v>
      </c>
      <c r="X42" s="79">
        <v>380.3</v>
      </c>
      <c r="Y42" s="79">
        <v>357</v>
      </c>
      <c r="Z42" s="79">
        <v>341.7</v>
      </c>
      <c r="AA42" s="79">
        <v>339.3</v>
      </c>
      <c r="AB42" s="79">
        <v>337.7</v>
      </c>
      <c r="AC42" s="79">
        <v>266.39999999999998</v>
      </c>
      <c r="AD42" s="79">
        <v>218.1</v>
      </c>
      <c r="AE42" s="79">
        <v>174.3</v>
      </c>
      <c r="AF42" s="79">
        <v>94</v>
      </c>
      <c r="AG42" s="79">
        <v>82.5</v>
      </c>
      <c r="AH42" s="79">
        <v>66.5</v>
      </c>
      <c r="AI42" s="79">
        <v>56.2</v>
      </c>
      <c r="AJ42" s="79">
        <v>79.5</v>
      </c>
      <c r="AK42" s="80">
        <v>62.4</v>
      </c>
      <c r="AL42" s="59" t="s">
        <v>44</v>
      </c>
      <c r="AM42" s="59"/>
      <c r="AN42" s="59"/>
      <c r="AO42" s="59"/>
      <c r="AP42" s="60"/>
    </row>
    <row r="43" spans="3:43" ht="41.25" customHeight="1">
      <c r="C43" s="85"/>
      <c r="D43" s="68" t="s">
        <v>16</v>
      </c>
      <c r="E43" s="67"/>
      <c r="F43" s="67"/>
      <c r="G43" s="143"/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69">
        <v>0</v>
      </c>
      <c r="N43" s="69">
        <v>0</v>
      </c>
      <c r="O43" s="71">
        <v>0</v>
      </c>
      <c r="P43" s="71">
        <v>0</v>
      </c>
      <c r="Q43" s="71">
        <v>0</v>
      </c>
      <c r="R43" s="71">
        <v>0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B43" s="71">
        <v>0</v>
      </c>
      <c r="AC43" s="71">
        <v>0</v>
      </c>
      <c r="AD43" s="71">
        <v>0</v>
      </c>
      <c r="AE43" s="71">
        <v>0</v>
      </c>
      <c r="AF43" s="71">
        <v>0</v>
      </c>
      <c r="AG43" s="71">
        <v>0</v>
      </c>
      <c r="AH43" s="71">
        <v>0</v>
      </c>
      <c r="AI43" s="71">
        <v>0</v>
      </c>
      <c r="AJ43" s="71">
        <v>11</v>
      </c>
      <c r="AK43" s="72">
        <v>26.6</v>
      </c>
      <c r="AL43" s="73"/>
      <c r="AM43" s="73"/>
      <c r="AN43" s="73"/>
      <c r="AO43" s="74" t="s">
        <v>33</v>
      </c>
      <c r="AP43" s="89"/>
    </row>
    <row r="44" spans="3:43" ht="41.25" customHeight="1">
      <c r="C44" s="39"/>
      <c r="D44" s="40" t="s">
        <v>17</v>
      </c>
      <c r="E44" s="40"/>
      <c r="F44" s="41"/>
      <c r="G44" s="141"/>
      <c r="H44" s="43">
        <v>0</v>
      </c>
      <c r="I44" s="43">
        <v>10.3</v>
      </c>
      <c r="J44" s="43">
        <v>20.6</v>
      </c>
      <c r="K44" s="43">
        <v>30.9</v>
      </c>
      <c r="L44" s="43">
        <v>41.2</v>
      </c>
      <c r="M44" s="42">
        <v>51.5</v>
      </c>
      <c r="N44" s="42">
        <v>61.8</v>
      </c>
      <c r="O44" s="43">
        <v>72.099999999999994</v>
      </c>
      <c r="P44" s="44">
        <v>82.4</v>
      </c>
      <c r="Q44" s="44">
        <v>92.7</v>
      </c>
      <c r="R44" s="44">
        <v>103</v>
      </c>
      <c r="S44" s="44">
        <v>103</v>
      </c>
      <c r="T44" s="44">
        <v>103</v>
      </c>
      <c r="U44" s="44">
        <v>103</v>
      </c>
      <c r="V44" s="44">
        <v>103</v>
      </c>
      <c r="W44" s="44">
        <v>0</v>
      </c>
      <c r="X44" s="44">
        <v>34.6</v>
      </c>
      <c r="Y44" s="44">
        <v>35.6</v>
      </c>
      <c r="Z44" s="44">
        <v>36.5</v>
      </c>
      <c r="AA44" s="44">
        <v>37.4</v>
      </c>
      <c r="AB44" s="44">
        <v>214.5</v>
      </c>
      <c r="AC44" s="44">
        <v>193.8</v>
      </c>
      <c r="AD44" s="44">
        <v>175.2</v>
      </c>
      <c r="AE44" s="44">
        <v>158.6</v>
      </c>
      <c r="AF44" s="44">
        <v>141.9</v>
      </c>
      <c r="AG44" s="44">
        <v>127.3</v>
      </c>
      <c r="AH44" s="44">
        <v>174.6</v>
      </c>
      <c r="AI44" s="44">
        <v>152.64189999999996</v>
      </c>
      <c r="AJ44" s="44">
        <v>163.6</v>
      </c>
      <c r="AK44" s="45">
        <v>169.9</v>
      </c>
      <c r="AL44" s="46"/>
      <c r="AM44" s="46"/>
      <c r="AN44" s="46"/>
      <c r="AO44" s="47" t="s">
        <v>64</v>
      </c>
      <c r="AP44" s="65"/>
    </row>
    <row r="45" spans="3:43" ht="41.25" customHeight="1">
      <c r="C45" s="85"/>
      <c r="D45" s="68" t="s">
        <v>18</v>
      </c>
      <c r="E45" s="68"/>
      <c r="F45" s="67"/>
      <c r="G45" s="143"/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69">
        <v>0</v>
      </c>
      <c r="N45" s="69">
        <v>0</v>
      </c>
      <c r="O45" s="70">
        <v>0</v>
      </c>
      <c r="P45" s="71">
        <v>0</v>
      </c>
      <c r="Q45" s="71">
        <v>0</v>
      </c>
      <c r="R45" s="71">
        <v>0</v>
      </c>
      <c r="S45" s="71">
        <v>0</v>
      </c>
      <c r="T45" s="71">
        <v>0</v>
      </c>
      <c r="U45" s="71">
        <v>2.8</v>
      </c>
      <c r="V45" s="71">
        <v>4.9000000000000004</v>
      </c>
      <c r="W45" s="71">
        <v>6.9</v>
      </c>
      <c r="X45" s="71">
        <v>46.7</v>
      </c>
      <c r="Y45" s="71">
        <v>55.2</v>
      </c>
      <c r="Z45" s="71">
        <v>71.400000000000006</v>
      </c>
      <c r="AA45" s="71">
        <v>88.3</v>
      </c>
      <c r="AB45" s="71">
        <v>103.5</v>
      </c>
      <c r="AC45" s="71">
        <v>117.2</v>
      </c>
      <c r="AD45" s="71">
        <v>129.30000000000001</v>
      </c>
      <c r="AE45" s="71">
        <v>160</v>
      </c>
      <c r="AF45" s="71">
        <v>174</v>
      </c>
      <c r="AG45" s="71">
        <v>206.8</v>
      </c>
      <c r="AH45" s="71">
        <v>302.3</v>
      </c>
      <c r="AI45" s="71">
        <v>246.82519999999997</v>
      </c>
      <c r="AJ45" s="71">
        <v>284</v>
      </c>
      <c r="AK45" s="72">
        <v>364.4</v>
      </c>
      <c r="AL45" s="73"/>
      <c r="AM45" s="73"/>
      <c r="AN45" s="73"/>
      <c r="AO45" s="74" t="s">
        <v>37</v>
      </c>
      <c r="AP45" s="89"/>
    </row>
    <row r="46" spans="3:43" ht="41.25" customHeight="1">
      <c r="C46" s="39"/>
      <c r="D46" s="40" t="s">
        <v>71</v>
      </c>
      <c r="E46" s="40"/>
      <c r="F46" s="41"/>
      <c r="G46" s="141"/>
      <c r="H46" s="91">
        <v>6035</v>
      </c>
      <c r="I46" s="91">
        <v>6461</v>
      </c>
      <c r="J46" s="91">
        <v>5964</v>
      </c>
      <c r="K46" s="91">
        <v>4544</v>
      </c>
      <c r="L46" s="91">
        <v>3834</v>
      </c>
      <c r="M46" s="90">
        <v>2946.5</v>
      </c>
      <c r="N46" s="90">
        <v>2236.5</v>
      </c>
      <c r="O46" s="91">
        <v>532.5</v>
      </c>
      <c r="P46" s="91">
        <v>532.5</v>
      </c>
      <c r="Q46" s="91">
        <v>532.5</v>
      </c>
      <c r="R46" s="92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5">
        <v>0</v>
      </c>
      <c r="AL46" s="46"/>
      <c r="AM46" s="46"/>
      <c r="AN46" s="46"/>
      <c r="AO46" s="47" t="s">
        <v>72</v>
      </c>
      <c r="AP46" s="48"/>
    </row>
    <row r="47" spans="3:43" ht="41.25" customHeight="1">
      <c r="C47" s="93"/>
      <c r="D47" s="94" t="s">
        <v>29</v>
      </c>
      <c r="E47" s="94"/>
      <c r="F47" s="95"/>
      <c r="G47" s="146"/>
      <c r="H47" s="94"/>
      <c r="I47" s="94"/>
      <c r="J47" s="94"/>
      <c r="K47" s="94"/>
      <c r="L47" s="94"/>
      <c r="M47" s="96"/>
      <c r="N47" s="96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8"/>
      <c r="AL47" s="99"/>
      <c r="AM47" s="99"/>
      <c r="AN47" s="99"/>
      <c r="AO47" s="99" t="s">
        <v>27</v>
      </c>
      <c r="AP47" s="100"/>
    </row>
    <row r="48" spans="3:43" ht="41.25" customHeight="1">
      <c r="C48" s="85"/>
      <c r="D48" s="68" t="s">
        <v>42</v>
      </c>
      <c r="E48" s="68"/>
      <c r="F48" s="67"/>
      <c r="G48" s="143"/>
      <c r="H48" s="69">
        <v>12338.2</v>
      </c>
      <c r="I48" s="69">
        <v>12087.5</v>
      </c>
      <c r="J48" s="69">
        <v>11867.2</v>
      </c>
      <c r="K48" s="70">
        <v>10299</v>
      </c>
      <c r="L48" s="70">
        <v>9390.5</v>
      </c>
      <c r="M48" s="69">
        <v>8030.1</v>
      </c>
      <c r="N48" s="69">
        <f t="shared" ref="N48:AJ48" si="2">N16+N44+N45+N46+N43</f>
        <v>7234.5</v>
      </c>
      <c r="O48" s="71">
        <v>4932.3999999999996</v>
      </c>
      <c r="P48" s="71">
        <f t="shared" si="2"/>
        <v>4486.82</v>
      </c>
      <c r="Q48" s="71">
        <f t="shared" si="2"/>
        <v>4610.8</v>
      </c>
      <c r="R48" s="71">
        <f t="shared" si="2"/>
        <v>3869</v>
      </c>
      <c r="S48" s="71">
        <f t="shared" si="2"/>
        <v>3640.2</v>
      </c>
      <c r="T48" s="71">
        <f t="shared" si="2"/>
        <v>5253.4</v>
      </c>
      <c r="U48" s="71">
        <f t="shared" si="2"/>
        <v>5186.4000000000005</v>
      </c>
      <c r="V48" s="71">
        <f t="shared" si="2"/>
        <v>5056.8</v>
      </c>
      <c r="W48" s="71">
        <f t="shared" si="2"/>
        <v>5348.7999999999993</v>
      </c>
      <c r="X48" s="71">
        <f t="shared" si="2"/>
        <v>5391.8</v>
      </c>
      <c r="Y48" s="71">
        <f t="shared" si="2"/>
        <v>5123.5</v>
      </c>
      <c r="Z48" s="71">
        <f t="shared" si="2"/>
        <v>4742.7999999999993</v>
      </c>
      <c r="AA48" s="71">
        <f t="shared" si="2"/>
        <v>4794.7</v>
      </c>
      <c r="AB48" s="71">
        <f t="shared" si="2"/>
        <v>5186.2</v>
      </c>
      <c r="AC48" s="71">
        <f t="shared" si="2"/>
        <v>5009.8</v>
      </c>
      <c r="AD48" s="71">
        <f t="shared" si="2"/>
        <v>4580.6000000000004</v>
      </c>
      <c r="AE48" s="71">
        <f t="shared" si="2"/>
        <v>4722.9000000000005</v>
      </c>
      <c r="AF48" s="71">
        <f t="shared" si="2"/>
        <v>4465.8999999999996</v>
      </c>
      <c r="AG48" s="71">
        <f t="shared" si="2"/>
        <v>4338.8</v>
      </c>
      <c r="AH48" s="71">
        <f t="shared" si="2"/>
        <v>4229.5999999999995</v>
      </c>
      <c r="AI48" s="71">
        <f t="shared" si="2"/>
        <v>4577.6107999999995</v>
      </c>
      <c r="AJ48" s="71">
        <f t="shared" si="2"/>
        <v>4958.7000000000007</v>
      </c>
      <c r="AK48" s="72">
        <f>AK16+AK44+AK45+AK46+AK43</f>
        <v>5064.2999999999993</v>
      </c>
      <c r="AL48" s="73"/>
      <c r="AM48" s="73"/>
      <c r="AN48" s="74" t="s">
        <v>31</v>
      </c>
      <c r="AO48" s="73"/>
      <c r="AP48" s="86"/>
    </row>
    <row r="49" spans="3:64" ht="41.25" customHeight="1">
      <c r="C49" s="101"/>
      <c r="D49" s="102" t="s">
        <v>30</v>
      </c>
      <c r="E49" s="102"/>
      <c r="F49" s="103"/>
      <c r="G49" s="147"/>
      <c r="H49" s="105">
        <v>0</v>
      </c>
      <c r="I49" s="105">
        <v>0</v>
      </c>
      <c r="J49" s="105">
        <v>0</v>
      </c>
      <c r="K49" s="105">
        <v>0</v>
      </c>
      <c r="L49" s="105">
        <v>0</v>
      </c>
      <c r="M49" s="104">
        <v>0</v>
      </c>
      <c r="N49" s="104">
        <v>0</v>
      </c>
      <c r="O49" s="105">
        <v>0</v>
      </c>
      <c r="P49" s="105">
        <v>0</v>
      </c>
      <c r="Q49" s="105">
        <v>0</v>
      </c>
      <c r="R49" s="105">
        <v>0</v>
      </c>
      <c r="S49" s="105">
        <v>0</v>
      </c>
      <c r="T49" s="105">
        <v>0</v>
      </c>
      <c r="U49" s="105">
        <v>0</v>
      </c>
      <c r="V49" s="105">
        <v>0</v>
      </c>
      <c r="W49" s="105">
        <v>0</v>
      </c>
      <c r="X49" s="105">
        <v>0</v>
      </c>
      <c r="Y49" s="105">
        <v>227</v>
      </c>
      <c r="Z49" s="105">
        <v>227</v>
      </c>
      <c r="AA49" s="105">
        <v>248.8</v>
      </c>
      <c r="AB49" s="105">
        <v>323.89999999999998</v>
      </c>
      <c r="AC49" s="105">
        <v>323.89999999999998</v>
      </c>
      <c r="AD49" s="105">
        <v>417.5</v>
      </c>
      <c r="AE49" s="105">
        <v>441.4</v>
      </c>
      <c r="AF49" s="105">
        <v>445.9</v>
      </c>
      <c r="AG49" s="105">
        <v>381.7</v>
      </c>
      <c r="AH49" s="105" t="s">
        <v>65</v>
      </c>
      <c r="AI49" s="105" t="s">
        <v>65</v>
      </c>
      <c r="AJ49" s="105" t="s">
        <v>65</v>
      </c>
      <c r="AK49" s="106" t="s">
        <v>65</v>
      </c>
      <c r="AL49" s="107"/>
      <c r="AM49" s="107"/>
      <c r="AN49" s="107"/>
      <c r="AO49" s="107" t="s">
        <v>28</v>
      </c>
      <c r="AP49" s="108"/>
    </row>
    <row r="50" spans="3:64" ht="41.25" customHeight="1">
      <c r="C50" s="85"/>
      <c r="D50" s="68" t="s">
        <v>29</v>
      </c>
      <c r="E50" s="67"/>
      <c r="F50" s="67"/>
      <c r="G50" s="143"/>
      <c r="H50" s="68"/>
      <c r="I50" s="68"/>
      <c r="J50" s="68"/>
      <c r="K50" s="68"/>
      <c r="L50" s="68"/>
      <c r="M50" s="109"/>
      <c r="N50" s="109"/>
      <c r="O50" s="110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/>
      <c r="AL50" s="73"/>
      <c r="AM50" s="73"/>
      <c r="AN50" s="73"/>
      <c r="AO50" s="73" t="s">
        <v>27</v>
      </c>
      <c r="AP50" s="86"/>
    </row>
    <row r="51" spans="3:64" s="11" customFormat="1" ht="41.25" customHeight="1">
      <c r="C51" s="58"/>
      <c r="D51" s="40" t="s">
        <v>43</v>
      </c>
      <c r="E51" s="40"/>
      <c r="F51" s="41"/>
      <c r="G51" s="148"/>
      <c r="H51" s="42">
        <v>12338.2</v>
      </c>
      <c r="I51" s="42">
        <v>12087.5</v>
      </c>
      <c r="J51" s="42">
        <v>11867.2</v>
      </c>
      <c r="K51" s="43">
        <v>10299</v>
      </c>
      <c r="L51" s="43">
        <v>9390.5</v>
      </c>
      <c r="M51" s="42">
        <v>8030.1</v>
      </c>
      <c r="N51" s="42">
        <f>N16+N43+N44+N45+N46+N49</f>
        <v>7234.5</v>
      </c>
      <c r="O51" s="43">
        <v>4932.3999999999996</v>
      </c>
      <c r="P51" s="43">
        <f>P16+P43+P44+P45+P46+P49</f>
        <v>4486.82</v>
      </c>
      <c r="Q51" s="43">
        <f>Q16+Q43+Q44+Q45+Q46+Q49</f>
        <v>4610.8</v>
      </c>
      <c r="R51" s="43">
        <f t="shared" ref="R51:AG51" si="3">R16+R43+R44+R45+R46+R49</f>
        <v>3869</v>
      </c>
      <c r="S51" s="43">
        <f t="shared" si="3"/>
        <v>3640.2</v>
      </c>
      <c r="T51" s="43">
        <f t="shared" si="3"/>
        <v>5253.4</v>
      </c>
      <c r="U51" s="43">
        <f t="shared" si="3"/>
        <v>5186.4000000000005</v>
      </c>
      <c r="V51" s="43">
        <f t="shared" si="3"/>
        <v>5056.8</v>
      </c>
      <c r="W51" s="43">
        <f t="shared" si="3"/>
        <v>5348.7999999999993</v>
      </c>
      <c r="X51" s="43">
        <f t="shared" si="3"/>
        <v>5391.8</v>
      </c>
      <c r="Y51" s="43">
        <f t="shared" si="3"/>
        <v>5350.5</v>
      </c>
      <c r="Z51" s="43">
        <f t="shared" si="3"/>
        <v>4969.7999999999993</v>
      </c>
      <c r="AA51" s="43">
        <f t="shared" si="3"/>
        <v>5043.5</v>
      </c>
      <c r="AB51" s="43">
        <f t="shared" si="3"/>
        <v>5510.0999999999995</v>
      </c>
      <c r="AC51" s="43">
        <f t="shared" si="3"/>
        <v>5333.7</v>
      </c>
      <c r="AD51" s="43">
        <f t="shared" si="3"/>
        <v>4998.1000000000004</v>
      </c>
      <c r="AE51" s="43">
        <f t="shared" si="3"/>
        <v>5164.3</v>
      </c>
      <c r="AF51" s="43">
        <f t="shared" si="3"/>
        <v>4911.7999999999993</v>
      </c>
      <c r="AG51" s="43">
        <f t="shared" si="3"/>
        <v>4720.5</v>
      </c>
      <c r="AH51" s="43">
        <v>4229.6000000000004</v>
      </c>
      <c r="AI51" s="43">
        <v>4577.6000000000004</v>
      </c>
      <c r="AJ51" s="43">
        <v>4958.7</v>
      </c>
      <c r="AK51" s="45">
        <v>5064.3</v>
      </c>
      <c r="AL51" s="46"/>
      <c r="AM51" s="46"/>
      <c r="AN51" s="47" t="s">
        <v>32</v>
      </c>
      <c r="AO51" s="46"/>
      <c r="AP51" s="65"/>
    </row>
    <row r="52" spans="3:64" ht="5.25" customHeight="1">
      <c r="C52" s="111"/>
      <c r="D52" s="112"/>
      <c r="E52" s="113"/>
      <c r="F52" s="112"/>
      <c r="G52" s="149"/>
      <c r="H52" s="114"/>
      <c r="I52" s="114"/>
      <c r="J52" s="114"/>
      <c r="K52" s="114"/>
      <c r="L52" s="114"/>
      <c r="M52" s="115"/>
      <c r="N52" s="115"/>
      <c r="O52" s="114"/>
      <c r="P52" s="114"/>
      <c r="Q52" s="114"/>
      <c r="R52" s="114"/>
      <c r="S52" s="114"/>
      <c r="T52" s="114"/>
      <c r="U52" s="114"/>
      <c r="V52" s="114"/>
      <c r="W52" s="114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7"/>
      <c r="AL52" s="118"/>
      <c r="AM52" s="118"/>
      <c r="AN52" s="119"/>
      <c r="AO52" s="118"/>
      <c r="AP52" s="120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3:64" ht="6.95" customHeight="1">
      <c r="C53" s="121"/>
      <c r="D53" s="122"/>
      <c r="E53" s="123"/>
      <c r="F53" s="124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5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3"/>
      <c r="AG53" s="123"/>
      <c r="AH53" s="123"/>
      <c r="AI53" s="123"/>
      <c r="AJ53" s="123"/>
      <c r="AK53" s="123"/>
      <c r="AL53" s="126"/>
      <c r="AM53" s="127"/>
      <c r="AN53" s="127"/>
      <c r="AO53" s="128"/>
      <c r="AP53" s="127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3:64" s="18" customFormat="1" ht="21" customHeight="1">
      <c r="C54" s="122"/>
      <c r="D54" s="122" t="s">
        <v>36</v>
      </c>
      <c r="E54" s="134"/>
      <c r="F54" s="135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36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34"/>
      <c r="AG54" s="134"/>
      <c r="AH54" s="134"/>
      <c r="AI54" s="134"/>
      <c r="AJ54" s="134"/>
      <c r="AK54" s="134"/>
      <c r="AL54" s="129"/>
      <c r="AM54" s="128"/>
      <c r="AN54" s="128"/>
      <c r="AO54" s="128" t="s">
        <v>35</v>
      </c>
      <c r="AP54" s="127"/>
    </row>
    <row r="55" spans="3:64" s="18" customFormat="1" ht="21" customHeight="1">
      <c r="C55" s="122"/>
      <c r="D55" s="122" t="s">
        <v>73</v>
      </c>
      <c r="E55" s="134"/>
      <c r="F55" s="135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36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34"/>
      <c r="AG55" s="134"/>
      <c r="AH55" s="134"/>
      <c r="AI55" s="134"/>
      <c r="AJ55" s="134"/>
      <c r="AK55" s="134"/>
      <c r="AL55" s="137"/>
      <c r="AM55" s="128"/>
      <c r="AN55" s="128"/>
      <c r="AO55" s="129" t="s">
        <v>74</v>
      </c>
      <c r="AP55" s="127"/>
    </row>
    <row r="56" spans="3:64" s="18" customFormat="1" ht="21" customHeight="1">
      <c r="C56" s="134"/>
      <c r="D56" s="130" t="s">
        <v>67</v>
      </c>
      <c r="E56" s="134"/>
      <c r="F56" s="134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36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34"/>
      <c r="AG56" s="134"/>
      <c r="AH56" s="134"/>
      <c r="AI56" s="134"/>
      <c r="AJ56" s="134"/>
      <c r="AK56" s="134"/>
      <c r="AL56" s="137"/>
      <c r="AM56" s="128"/>
      <c r="AN56" s="128"/>
      <c r="AO56" s="131" t="s">
        <v>69</v>
      </c>
      <c r="AP56" s="132"/>
    </row>
    <row r="57" spans="3:64" s="18" customFormat="1" ht="21" customHeight="1">
      <c r="C57" s="138"/>
      <c r="D57" s="130" t="s">
        <v>68</v>
      </c>
      <c r="E57" s="134"/>
      <c r="F57" s="135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36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39"/>
      <c r="AG57" s="139"/>
      <c r="AH57" s="139"/>
      <c r="AI57" s="139"/>
      <c r="AJ57" s="139"/>
      <c r="AK57" s="139"/>
      <c r="AL57" s="137"/>
      <c r="AM57" s="128"/>
      <c r="AN57" s="140"/>
      <c r="AO57" s="131" t="s">
        <v>66</v>
      </c>
      <c r="AP57" s="133"/>
    </row>
    <row r="58" spans="3:64" s="18" customFormat="1" ht="15.75">
      <c r="C58" s="17"/>
      <c r="D58" s="17" t="s">
        <v>39</v>
      </c>
      <c r="E58" s="17"/>
      <c r="F58" s="17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24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7"/>
      <c r="AG58" s="17"/>
      <c r="AH58" s="17"/>
      <c r="AI58" s="17"/>
      <c r="AJ58" s="17"/>
      <c r="AK58" s="17"/>
      <c r="AL58" s="1"/>
      <c r="AM58" s="16"/>
      <c r="AN58" s="16"/>
      <c r="AO58" s="17" t="s">
        <v>38</v>
      </c>
      <c r="AP58" s="17"/>
    </row>
    <row r="59" spans="3:64" s="18" customFormat="1" ht="15.7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25"/>
      <c r="S59" s="17"/>
      <c r="T59" s="17"/>
      <c r="U59" s="17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16"/>
      <c r="AM59" s="16"/>
      <c r="AN59" s="16"/>
      <c r="AO59" s="17"/>
      <c r="AP59" s="17"/>
    </row>
    <row r="60" spans="3:64">
      <c r="N60" s="22"/>
      <c r="O60" s="22"/>
      <c r="P60" s="22"/>
      <c r="Q60" s="22"/>
      <c r="R60" s="26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</row>
    <row r="61" spans="3:64">
      <c r="N61" s="22"/>
      <c r="O61" s="22"/>
      <c r="P61" s="22"/>
      <c r="Q61" s="22"/>
      <c r="R61" s="26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</row>
  </sheetData>
  <mergeCells count="36">
    <mergeCell ref="AL7:AP15"/>
    <mergeCell ref="AB7:AB15"/>
    <mergeCell ref="X7:X15"/>
    <mergeCell ref="AK7:AK15"/>
    <mergeCell ref="AJ7:AJ15"/>
    <mergeCell ref="AA7:AA15"/>
    <mergeCell ref="AE7:AE15"/>
    <mergeCell ref="AH7:AH15"/>
    <mergeCell ref="AI7:AI15"/>
    <mergeCell ref="AG7:AG15"/>
    <mergeCell ref="C4:T4"/>
    <mergeCell ref="C3:T3"/>
    <mergeCell ref="U3:AP3"/>
    <mergeCell ref="U4:AP4"/>
    <mergeCell ref="H7:H15"/>
    <mergeCell ref="J7:J15"/>
    <mergeCell ref="C7:G15"/>
    <mergeCell ref="T7:T15"/>
    <mergeCell ref="M7:M15"/>
    <mergeCell ref="O7:O15"/>
    <mergeCell ref="K7:K15"/>
    <mergeCell ref="S7:S15"/>
    <mergeCell ref="I7:I15"/>
    <mergeCell ref="L7:L15"/>
    <mergeCell ref="P7:P15"/>
    <mergeCell ref="AD7:AD15"/>
    <mergeCell ref="N7:N15"/>
    <mergeCell ref="U7:U15"/>
    <mergeCell ref="AF7:AF15"/>
    <mergeCell ref="AC7:AC15"/>
    <mergeCell ref="Y7:Y15"/>
    <mergeCell ref="V7:V15"/>
    <mergeCell ref="W7:W15"/>
    <mergeCell ref="R7:R15"/>
    <mergeCell ref="Q7:Q15"/>
    <mergeCell ref="Z7:Z15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32" orientation="portrait" horizontalDpi="300" verticalDpi="300" r:id="rId1"/>
  <headerFooter alignWithMargins="0">
    <oddFooter xml:space="preserve">&amp;C&amp;"Times New Roman (Arabic),Regular"&amp;22-33-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 M. Mishal</dc:creator>
  <cp:lastModifiedBy>Ahmad M. Aldajani</cp:lastModifiedBy>
  <cp:lastPrinted>2020-07-08T05:57:49Z</cp:lastPrinted>
  <dcterms:created xsi:type="dcterms:W3CDTF">2004-07-19T20:05:39Z</dcterms:created>
  <dcterms:modified xsi:type="dcterms:W3CDTF">2020-07-08T05:57:52Z</dcterms:modified>
</cp:coreProperties>
</file>