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0355" windowHeight="9195"/>
  </bookViews>
  <sheets>
    <sheet name="si_25" sheetId="1" r:id="rId1"/>
  </sheets>
  <definedNames>
    <definedName name="_xlnm.Print_Area" localSheetId="0">si_25!$C$1:$O$80</definedName>
  </definedNames>
  <calcPr calcId="162913"/>
</workbook>
</file>

<file path=xl/calcChain.xml><?xml version="1.0" encoding="utf-8"?>
<calcChain xmlns="http://schemas.openxmlformats.org/spreadsheetml/2006/main">
  <c r="M78" i="1" l="1"/>
  <c r="M68" i="1" l="1"/>
  <c r="M77" i="1" l="1"/>
  <c r="M76" i="1" l="1"/>
  <c r="M75" i="1" l="1"/>
  <c r="M74" i="1" l="1"/>
  <c r="M73" i="1"/>
  <c r="M72" i="1"/>
  <c r="M71" i="1"/>
  <c r="M70" i="1"/>
  <c r="C69" i="1"/>
  <c r="M69" i="1"/>
  <c r="M67" i="1"/>
  <c r="M66" i="1"/>
  <c r="M65" i="1"/>
  <c r="M64" i="1"/>
  <c r="M20" i="1"/>
  <c r="M21" i="1"/>
  <c r="M22" i="1"/>
  <c r="M23" i="1"/>
  <c r="M24" i="1"/>
  <c r="M25" i="1"/>
  <c r="M26" i="1"/>
  <c r="M27" i="1"/>
  <c r="M28" i="1"/>
  <c r="M29" i="1"/>
  <c r="M30" i="1"/>
  <c r="M31" i="1"/>
  <c r="C32" i="1"/>
  <c r="M32" i="1"/>
  <c r="M33" i="1"/>
  <c r="C34" i="1"/>
  <c r="M34" i="1" s="1"/>
  <c r="C35" i="1"/>
  <c r="M35" i="1"/>
  <c r="M36" i="1"/>
  <c r="M37" i="1"/>
  <c r="M38" i="1"/>
  <c r="M39" i="1"/>
  <c r="M40" i="1"/>
  <c r="M41" i="1"/>
  <c r="M42" i="1"/>
  <c r="M43" i="1"/>
  <c r="C44" i="1"/>
  <c r="M44" i="1" s="1"/>
  <c r="C45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</calcChain>
</file>

<file path=xl/sharedStrings.xml><?xml version="1.0" encoding="utf-8"?>
<sst xmlns="http://schemas.openxmlformats.org/spreadsheetml/2006/main" count="87" uniqueCount="83">
  <si>
    <t>بضائع</t>
  </si>
  <si>
    <t>مصنوعة</t>
  </si>
  <si>
    <t>زيوت</t>
  </si>
  <si>
    <t>ومواد</t>
  </si>
  <si>
    <t>مواد</t>
  </si>
  <si>
    <t>آلات</t>
  </si>
  <si>
    <t>مصنفة</t>
  </si>
  <si>
    <t>غذائية</t>
  </si>
  <si>
    <t>مصنوعات</t>
  </si>
  <si>
    <t>ومعدات</t>
  </si>
  <si>
    <t>حسب</t>
  </si>
  <si>
    <t>حيوانية</t>
  </si>
  <si>
    <t>مشروبات</t>
  </si>
  <si>
    <t>وحيوانات</t>
  </si>
  <si>
    <t>المجموع</t>
  </si>
  <si>
    <t>اخرى</t>
  </si>
  <si>
    <t>متنوعة</t>
  </si>
  <si>
    <t>النقل</t>
  </si>
  <si>
    <t>المادة</t>
  </si>
  <si>
    <t>كيماوية</t>
  </si>
  <si>
    <t>مشابهة</t>
  </si>
  <si>
    <t>المحروقات</t>
  </si>
  <si>
    <t>وتبغ</t>
  </si>
  <si>
    <t>حية</t>
  </si>
  <si>
    <t>Manufac-</t>
  </si>
  <si>
    <t>Mineral</t>
  </si>
  <si>
    <t>Crude</t>
  </si>
  <si>
    <t>Misc.</t>
  </si>
  <si>
    <t>Machinary</t>
  </si>
  <si>
    <t>tured</t>
  </si>
  <si>
    <t>Animal  &amp;</t>
  </si>
  <si>
    <t>Fuels,</t>
  </si>
  <si>
    <t>Materials,</t>
  </si>
  <si>
    <t xml:space="preserve">Food </t>
  </si>
  <si>
    <t>Manuf-</t>
  </si>
  <si>
    <t>and</t>
  </si>
  <si>
    <t>Goods</t>
  </si>
  <si>
    <t>Vegetable</t>
  </si>
  <si>
    <t>Lubricants</t>
  </si>
  <si>
    <t>Inedible,</t>
  </si>
  <si>
    <t>Beverages</t>
  </si>
  <si>
    <t>actured</t>
  </si>
  <si>
    <t>Transport</t>
  </si>
  <si>
    <t>Classified</t>
  </si>
  <si>
    <t>Oils  and</t>
  </si>
  <si>
    <t>&amp;  Related</t>
  </si>
  <si>
    <t>Except</t>
  </si>
  <si>
    <t>Live</t>
  </si>
  <si>
    <t>Grand</t>
  </si>
  <si>
    <t>Other</t>
  </si>
  <si>
    <t>Articles</t>
  </si>
  <si>
    <t>Equipments</t>
  </si>
  <si>
    <t>Chemicals</t>
  </si>
  <si>
    <t>Fats</t>
  </si>
  <si>
    <t>Materials</t>
  </si>
  <si>
    <t>Fuels</t>
  </si>
  <si>
    <t>Tobacco</t>
  </si>
  <si>
    <t>Animals</t>
  </si>
  <si>
    <t>Total</t>
  </si>
  <si>
    <t xml:space="preserve"> العام</t>
  </si>
  <si>
    <t xml:space="preserve">مواد خام  </t>
  </si>
  <si>
    <t>غير صالحة</t>
  </si>
  <si>
    <t>للاكل عدا</t>
  </si>
  <si>
    <t>وقود معدني</t>
  </si>
  <si>
    <t xml:space="preserve">تشحيم </t>
  </si>
  <si>
    <t>وشحوم</t>
  </si>
  <si>
    <t>ونباتية</t>
  </si>
  <si>
    <t xml:space="preserve"> JD Thousand</t>
  </si>
  <si>
    <t>جدول رقم (25) :  التركيب السلعي للمستوردات حسب التصنيف الدولي</t>
  </si>
  <si>
    <t>TABLE NO. (25) :  IMPORTS BY COMMODITY ACCORDING TO S.I.T.C.</t>
  </si>
  <si>
    <t>Source :  Department of Statistics.</t>
  </si>
  <si>
    <t xml:space="preserve">    (1)    :   Preliminary.</t>
  </si>
  <si>
    <t xml:space="preserve">   (1)    :  أولية.</t>
  </si>
  <si>
    <t>by  Material</t>
  </si>
  <si>
    <t>المصدر :  دائرة الاحصاءات العامة.</t>
  </si>
  <si>
    <t xml:space="preserve"> الف دينار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</si>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</sst>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\1\)"/>
  </numFmts>
  <fonts count="15">
    <font>
      <sz val="10"/>
      <name val="Geneva"/>
      <charset val="178"/>
    </font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/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2" fillId="0" borderId="0" xfId="0" applyNumberFormat="1" applyFont="1" applyFill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0" fillId="3" borderId="10" xfId="0" quotePrefix="1" applyFont="1" applyFill="1" applyBorder="1" applyAlignment="1">
      <alignment horizontal="center" vertical="center"/>
    </xf>
    <xf numFmtId="0" fontId="10" fillId="3" borderId="11" xfId="0" quotePrefix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right" vertical="center"/>
    </xf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3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2" fillId="4" borderId="20" xfId="0" applyNumberFormat="1" applyFont="1" applyFill="1" applyBorder="1" applyAlignment="1">
      <alignment horizontal="center" vertical="center"/>
    </xf>
    <xf numFmtId="1" fontId="12" fillId="4" borderId="12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right"/>
    </xf>
    <xf numFmtId="4" fontId="11" fillId="0" borderId="0" xfId="1" applyFont="1" applyBorder="1" applyAlignment="1">
      <alignment vertical="center"/>
    </xf>
    <xf numFmtId="3" fontId="11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164" fontId="11" fillId="0" borderId="0" xfId="0" applyNumberFormat="1" applyFont="1" applyAlignment="1">
      <alignment horizontal="right"/>
    </xf>
    <xf numFmtId="4" fontId="11" fillId="0" borderId="0" xfId="1" quotePrefix="1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 vertical="center" readingOrder="2"/>
    </xf>
    <xf numFmtId="1" fontId="8" fillId="0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3" borderId="1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33"/>
  <sheetViews>
    <sheetView tabSelected="1" zoomScale="75" zoomScaleNormal="75" workbookViewId="0">
      <selection activeCell="H2" sqref="H2"/>
    </sheetView>
  </sheetViews>
  <sheetFormatPr defaultColWidth="10.7109375" defaultRowHeight="20.25"/>
  <cols>
    <col min="1" max="1" width="13.85546875" style="9" bestFit="1" customWidth="1"/>
    <col min="2" max="2" width="13.140625" style="13" customWidth="1"/>
    <col min="3" max="4" width="15.140625" style="7" customWidth="1"/>
    <col min="5" max="6" width="15.5703125" style="2" customWidth="1"/>
    <col min="7" max="7" width="15.140625" style="2" customWidth="1"/>
    <col min="8" max="8" width="14.85546875" style="2" customWidth="1"/>
    <col min="9" max="9" width="16.140625" style="2" bestFit="1" customWidth="1"/>
    <col min="10" max="10" width="14.140625" style="2" bestFit="1" customWidth="1"/>
    <col min="11" max="11" width="13" style="2" customWidth="1"/>
    <col min="12" max="12" width="14.5703125" style="2" customWidth="1"/>
    <col min="13" max="13" width="17.42578125" style="2" customWidth="1"/>
    <col min="14" max="14" width="1.5703125" style="2" customWidth="1"/>
    <col min="15" max="15" width="11.85546875" style="4" customWidth="1"/>
    <col min="16" max="16" width="13.7109375" style="9" customWidth="1"/>
    <col min="17" max="17" width="22.140625" style="9" customWidth="1"/>
    <col min="18" max="18" width="21.85546875" style="9" customWidth="1"/>
    <col min="19" max="237" width="13.7109375" style="9" customWidth="1"/>
    <col min="238" max="16384" width="10.7109375" style="9"/>
  </cols>
  <sheetData>
    <row r="1" spans="2:22" ht="28.35" customHeight="1">
      <c r="B1" s="9"/>
      <c r="C1" s="1"/>
      <c r="D1" s="1"/>
      <c r="E1" s="1"/>
      <c r="F1" s="1"/>
      <c r="J1" s="3"/>
      <c r="K1" s="3"/>
      <c r="P1" s="15"/>
      <c r="Q1" s="16"/>
      <c r="R1" s="17"/>
      <c r="S1" s="15"/>
      <c r="T1" s="15"/>
      <c r="U1" s="15"/>
      <c r="V1" s="15"/>
    </row>
    <row r="2" spans="2:22" ht="28.35" customHeight="1">
      <c r="B2" s="10"/>
      <c r="C2" s="5"/>
      <c r="D2" s="5"/>
      <c r="E2" s="5"/>
      <c r="F2" s="5"/>
      <c r="G2" s="3"/>
      <c r="H2" s="3"/>
      <c r="J2" s="3"/>
      <c r="K2" s="6"/>
      <c r="P2" s="10"/>
      <c r="Q2" s="18"/>
      <c r="R2" s="15"/>
      <c r="S2" s="15"/>
      <c r="T2" s="15"/>
      <c r="U2" s="15"/>
    </row>
    <row r="3" spans="2:22" s="19" customFormat="1" ht="28.35" customHeight="1">
      <c r="B3" s="11"/>
      <c r="C3" s="88" t="s">
        <v>68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22" s="20" customFormat="1" ht="28.35" customHeight="1">
      <c r="B4" s="12"/>
      <c r="C4" s="89" t="s">
        <v>69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2:22" s="25" customFormat="1" ht="17.100000000000001" customHeight="1">
      <c r="B5" s="24"/>
      <c r="C5" s="27" t="s">
        <v>67</v>
      </c>
      <c r="D5" s="28"/>
      <c r="E5" s="28"/>
      <c r="F5" s="28"/>
      <c r="G5" s="29"/>
      <c r="H5" s="29"/>
      <c r="I5" s="29"/>
      <c r="J5" s="29"/>
      <c r="K5" s="29"/>
      <c r="L5" s="85" t="s">
        <v>75</v>
      </c>
      <c r="M5" s="85"/>
      <c r="N5" s="85"/>
      <c r="O5" s="85"/>
    </row>
    <row r="6" spans="2:22" ht="4.3499999999999996" customHeight="1">
      <c r="B6" s="10"/>
      <c r="C6" s="30"/>
      <c r="D6" s="30"/>
      <c r="E6" s="27"/>
      <c r="F6" s="27"/>
      <c r="G6" s="31"/>
      <c r="H6" s="31"/>
      <c r="I6" s="31"/>
      <c r="J6" s="31"/>
      <c r="K6" s="31"/>
      <c r="L6" s="31"/>
      <c r="M6" s="31"/>
      <c r="N6" s="31"/>
      <c r="O6" s="32"/>
    </row>
    <row r="7" spans="2:22" ht="6.95" customHeight="1">
      <c r="B7" s="10"/>
      <c r="C7" s="33"/>
      <c r="D7" s="34"/>
      <c r="E7" s="34"/>
      <c r="F7" s="35"/>
      <c r="G7" s="35"/>
      <c r="H7" s="35"/>
      <c r="I7" s="35"/>
      <c r="J7" s="35"/>
      <c r="K7" s="35"/>
      <c r="L7" s="35"/>
      <c r="M7" s="36"/>
      <c r="N7" s="37"/>
      <c r="O7" s="38"/>
    </row>
    <row r="8" spans="2:22" ht="24" customHeight="1">
      <c r="B8" s="10"/>
      <c r="C8" s="39"/>
      <c r="D8" s="40"/>
      <c r="E8" s="40"/>
      <c r="F8" s="41" t="s">
        <v>0</v>
      </c>
      <c r="G8" s="40"/>
      <c r="H8" s="40"/>
      <c r="I8" s="41" t="s">
        <v>63</v>
      </c>
      <c r="J8" s="40"/>
      <c r="K8" s="40"/>
      <c r="L8" s="40"/>
      <c r="M8" s="40"/>
      <c r="N8" s="42"/>
      <c r="O8" s="43"/>
    </row>
    <row r="9" spans="2:22" ht="24" customHeight="1">
      <c r="B9" s="10"/>
      <c r="C9" s="44"/>
      <c r="D9" s="40"/>
      <c r="E9" s="40"/>
      <c r="F9" s="41" t="s">
        <v>1</v>
      </c>
      <c r="G9" s="40"/>
      <c r="H9" s="41" t="s">
        <v>2</v>
      </c>
      <c r="I9" s="41" t="s">
        <v>3</v>
      </c>
      <c r="J9" s="41" t="s">
        <v>60</v>
      </c>
      <c r="K9" s="40"/>
      <c r="L9" s="41" t="s">
        <v>4</v>
      </c>
      <c r="M9" s="40"/>
      <c r="N9" s="42"/>
      <c r="O9" s="43"/>
    </row>
    <row r="10" spans="2:22" ht="24" customHeight="1">
      <c r="B10" s="10"/>
      <c r="C10" s="44"/>
      <c r="D10" s="41"/>
      <c r="E10" s="41" t="s">
        <v>5</v>
      </c>
      <c r="F10" s="41" t="s">
        <v>6</v>
      </c>
      <c r="G10" s="41"/>
      <c r="H10" s="41" t="s">
        <v>65</v>
      </c>
      <c r="I10" s="41" t="s">
        <v>64</v>
      </c>
      <c r="J10" s="41" t="s">
        <v>61</v>
      </c>
      <c r="K10" s="41"/>
      <c r="L10" s="41" t="s">
        <v>7</v>
      </c>
      <c r="M10" s="45"/>
      <c r="N10" s="42"/>
      <c r="O10" s="43"/>
    </row>
    <row r="11" spans="2:22" ht="24" customHeight="1">
      <c r="B11" s="10"/>
      <c r="C11" s="44"/>
      <c r="D11" s="41" t="s">
        <v>8</v>
      </c>
      <c r="E11" s="41" t="s">
        <v>9</v>
      </c>
      <c r="F11" s="41" t="s">
        <v>10</v>
      </c>
      <c r="G11" s="41" t="s">
        <v>4</v>
      </c>
      <c r="H11" s="41" t="s">
        <v>11</v>
      </c>
      <c r="I11" s="41" t="s">
        <v>3</v>
      </c>
      <c r="J11" s="41" t="s">
        <v>62</v>
      </c>
      <c r="K11" s="41" t="s">
        <v>12</v>
      </c>
      <c r="L11" s="41" t="s">
        <v>13</v>
      </c>
      <c r="M11" s="46" t="s">
        <v>14</v>
      </c>
      <c r="N11" s="42"/>
      <c r="O11" s="43"/>
    </row>
    <row r="12" spans="2:22" ht="24" customHeight="1">
      <c r="B12" s="10"/>
      <c r="C12" s="44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66</v>
      </c>
      <c r="I12" s="41" t="s">
        <v>20</v>
      </c>
      <c r="J12" s="41" t="s">
        <v>21</v>
      </c>
      <c r="K12" s="41" t="s">
        <v>22</v>
      </c>
      <c r="L12" s="41" t="s">
        <v>23</v>
      </c>
      <c r="M12" s="46" t="s">
        <v>59</v>
      </c>
      <c r="N12" s="86"/>
      <c r="O12" s="87"/>
    </row>
    <row r="13" spans="2:22" ht="4.5" customHeight="1">
      <c r="B13" s="10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1"/>
      <c r="N13" s="42"/>
      <c r="O13" s="49"/>
    </row>
    <row r="14" spans="2:22" ht="21" customHeight="1">
      <c r="B14" s="10"/>
      <c r="C14" s="39"/>
      <c r="D14" s="40"/>
      <c r="E14" s="40"/>
      <c r="F14" s="41" t="s">
        <v>24</v>
      </c>
      <c r="G14" s="40"/>
      <c r="H14" s="40"/>
      <c r="I14" s="41" t="s">
        <v>25</v>
      </c>
      <c r="J14" s="41" t="s">
        <v>26</v>
      </c>
      <c r="K14" s="40"/>
      <c r="L14" s="40"/>
      <c r="M14" s="40"/>
      <c r="N14" s="86"/>
      <c r="O14" s="87"/>
    </row>
    <row r="15" spans="2:22" ht="17.100000000000001" customHeight="1">
      <c r="B15" s="10"/>
      <c r="C15" s="44"/>
      <c r="D15" s="41" t="s">
        <v>27</v>
      </c>
      <c r="E15" s="41" t="s">
        <v>28</v>
      </c>
      <c r="F15" s="41" t="s">
        <v>29</v>
      </c>
      <c r="G15" s="41"/>
      <c r="H15" s="41" t="s">
        <v>30</v>
      </c>
      <c r="I15" s="41" t="s">
        <v>31</v>
      </c>
      <c r="J15" s="41" t="s">
        <v>32</v>
      </c>
      <c r="K15" s="40"/>
      <c r="L15" s="41" t="s">
        <v>33</v>
      </c>
      <c r="M15" s="40"/>
      <c r="N15" s="42"/>
      <c r="O15" s="50"/>
    </row>
    <row r="16" spans="2:22" ht="17.100000000000001" customHeight="1">
      <c r="B16" s="10"/>
      <c r="C16" s="44"/>
      <c r="D16" s="41" t="s">
        <v>34</v>
      </c>
      <c r="E16" s="41" t="s">
        <v>35</v>
      </c>
      <c r="F16" s="41" t="s">
        <v>36</v>
      </c>
      <c r="G16" s="41"/>
      <c r="H16" s="41" t="s">
        <v>37</v>
      </c>
      <c r="I16" s="41" t="s">
        <v>38</v>
      </c>
      <c r="J16" s="41" t="s">
        <v>39</v>
      </c>
      <c r="K16" s="41" t="s">
        <v>40</v>
      </c>
      <c r="L16" s="41" t="s">
        <v>35</v>
      </c>
      <c r="M16" s="46"/>
      <c r="N16" s="42"/>
      <c r="O16" s="50"/>
    </row>
    <row r="17" spans="2:24" ht="17.100000000000001" customHeight="1">
      <c r="B17" s="10"/>
      <c r="C17" s="44"/>
      <c r="D17" s="41" t="s">
        <v>41</v>
      </c>
      <c r="E17" s="41" t="s">
        <v>42</v>
      </c>
      <c r="F17" s="41" t="s">
        <v>43</v>
      </c>
      <c r="G17" s="41"/>
      <c r="H17" s="41" t="s">
        <v>44</v>
      </c>
      <c r="I17" s="41" t="s">
        <v>45</v>
      </c>
      <c r="J17" s="41" t="s">
        <v>46</v>
      </c>
      <c r="K17" s="41" t="s">
        <v>35</v>
      </c>
      <c r="L17" s="41" t="s">
        <v>47</v>
      </c>
      <c r="M17" s="46" t="s">
        <v>48</v>
      </c>
      <c r="N17" s="42"/>
      <c r="O17" s="43"/>
    </row>
    <row r="18" spans="2:24" ht="18.75" customHeight="1">
      <c r="B18" s="10"/>
      <c r="C18" s="51" t="s">
        <v>49</v>
      </c>
      <c r="D18" s="52" t="s">
        <v>50</v>
      </c>
      <c r="E18" s="52" t="s">
        <v>51</v>
      </c>
      <c r="F18" s="52" t="s">
        <v>73</v>
      </c>
      <c r="G18" s="52" t="s">
        <v>52</v>
      </c>
      <c r="H18" s="52" t="s">
        <v>53</v>
      </c>
      <c r="I18" s="52" t="s">
        <v>54</v>
      </c>
      <c r="J18" s="52" t="s">
        <v>55</v>
      </c>
      <c r="K18" s="52" t="s">
        <v>56</v>
      </c>
      <c r="L18" s="52" t="s">
        <v>57</v>
      </c>
      <c r="M18" s="53" t="s">
        <v>58</v>
      </c>
      <c r="N18" s="54"/>
      <c r="O18" s="55"/>
    </row>
    <row r="19" spans="2:24" ht="6" customHeight="1">
      <c r="B19" s="9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59"/>
      <c r="O19" s="60"/>
    </row>
    <row r="20" spans="2:24" ht="21" customHeight="1">
      <c r="C20" s="61">
        <v>3832</v>
      </c>
      <c r="D20" s="62">
        <v>2718</v>
      </c>
      <c r="E20" s="62">
        <v>10932</v>
      </c>
      <c r="F20" s="62">
        <v>12901</v>
      </c>
      <c r="G20" s="62">
        <v>2733</v>
      </c>
      <c r="H20" s="62">
        <v>874</v>
      </c>
      <c r="I20" s="62">
        <v>2758</v>
      </c>
      <c r="J20" s="62">
        <v>2315</v>
      </c>
      <c r="K20" s="62">
        <v>586</v>
      </c>
      <c r="L20" s="62">
        <v>13909</v>
      </c>
      <c r="M20" s="63">
        <f t="shared" ref="M20:M62" si="0">L20+K20+J20+I20+H20+G20+F20+E20+D20+C20</f>
        <v>53558</v>
      </c>
      <c r="N20" s="64"/>
      <c r="O20" s="65">
        <v>1964</v>
      </c>
      <c r="P20" s="21"/>
      <c r="Q20" s="21"/>
    </row>
    <row r="21" spans="2:24" ht="21" customHeight="1">
      <c r="C21" s="66">
        <v>4527</v>
      </c>
      <c r="D21" s="67">
        <v>2692</v>
      </c>
      <c r="E21" s="67">
        <v>9796</v>
      </c>
      <c r="F21" s="67">
        <v>14414</v>
      </c>
      <c r="G21" s="67">
        <v>3028</v>
      </c>
      <c r="H21" s="67">
        <v>1094</v>
      </c>
      <c r="I21" s="67">
        <v>3232</v>
      </c>
      <c r="J21" s="67">
        <v>2316</v>
      </c>
      <c r="K21" s="67">
        <v>751</v>
      </c>
      <c r="L21" s="67">
        <v>14202</v>
      </c>
      <c r="M21" s="68">
        <f t="shared" si="0"/>
        <v>56052</v>
      </c>
      <c r="N21" s="69"/>
      <c r="O21" s="70">
        <v>1965</v>
      </c>
      <c r="P21" s="21"/>
      <c r="Q21" s="21"/>
      <c r="R21" s="22"/>
      <c r="S21" s="22"/>
      <c r="T21" s="22"/>
      <c r="U21" s="22"/>
      <c r="V21" s="22"/>
      <c r="W21" s="22"/>
      <c r="X21" s="22"/>
    </row>
    <row r="22" spans="2:24" ht="21" customHeight="1">
      <c r="C22" s="61">
        <v>7082</v>
      </c>
      <c r="D22" s="71">
        <v>3069</v>
      </c>
      <c r="E22" s="62">
        <v>11771</v>
      </c>
      <c r="F22" s="62">
        <v>16541</v>
      </c>
      <c r="G22" s="62">
        <v>3680</v>
      </c>
      <c r="H22" s="62">
        <v>1278</v>
      </c>
      <c r="I22" s="62">
        <v>3425</v>
      </c>
      <c r="J22" s="62">
        <v>3052</v>
      </c>
      <c r="K22" s="62">
        <v>776</v>
      </c>
      <c r="L22" s="62">
        <v>17537</v>
      </c>
      <c r="M22" s="63">
        <f t="shared" si="0"/>
        <v>68211</v>
      </c>
      <c r="N22" s="72"/>
      <c r="O22" s="73">
        <v>1966</v>
      </c>
      <c r="P22" s="21"/>
      <c r="Q22" s="21"/>
      <c r="R22" s="22"/>
      <c r="S22" s="22"/>
      <c r="T22" s="22"/>
      <c r="U22" s="22"/>
      <c r="V22" s="22"/>
      <c r="W22" s="22"/>
      <c r="X22" s="22"/>
    </row>
    <row r="23" spans="2:24" ht="21" customHeight="1">
      <c r="C23" s="66">
        <v>2682</v>
      </c>
      <c r="D23" s="67">
        <v>2414</v>
      </c>
      <c r="E23" s="67">
        <v>11327</v>
      </c>
      <c r="F23" s="67">
        <v>14480</v>
      </c>
      <c r="G23" s="67">
        <v>2880</v>
      </c>
      <c r="H23" s="67">
        <v>939</v>
      </c>
      <c r="I23" s="67">
        <v>2987</v>
      </c>
      <c r="J23" s="67">
        <v>2604</v>
      </c>
      <c r="K23" s="67">
        <v>1100</v>
      </c>
      <c r="L23" s="67">
        <v>13635</v>
      </c>
      <c r="M23" s="68">
        <f t="shared" si="0"/>
        <v>55048</v>
      </c>
      <c r="N23" s="69"/>
      <c r="O23" s="70">
        <v>1967</v>
      </c>
      <c r="P23" s="21"/>
      <c r="Q23" s="21"/>
      <c r="R23" s="22"/>
      <c r="S23" s="22"/>
      <c r="T23" s="22"/>
      <c r="U23" s="22"/>
      <c r="V23" s="22"/>
      <c r="W23" s="22"/>
      <c r="X23" s="22"/>
    </row>
    <row r="24" spans="2:24" ht="21" customHeight="1">
      <c r="C24" s="61">
        <v>3751</v>
      </c>
      <c r="D24" s="71">
        <v>3153</v>
      </c>
      <c r="E24" s="62">
        <v>11137</v>
      </c>
      <c r="F24" s="62">
        <v>13353</v>
      </c>
      <c r="G24" s="62">
        <v>3022</v>
      </c>
      <c r="H24" s="62">
        <v>513</v>
      </c>
      <c r="I24" s="62">
        <v>3217</v>
      </c>
      <c r="J24" s="62">
        <v>2284</v>
      </c>
      <c r="K24" s="62">
        <v>1317</v>
      </c>
      <c r="L24" s="62">
        <v>15745</v>
      </c>
      <c r="M24" s="63">
        <f t="shared" si="0"/>
        <v>57492</v>
      </c>
      <c r="N24" s="72"/>
      <c r="O24" s="73">
        <v>1968</v>
      </c>
      <c r="P24" s="21"/>
      <c r="Q24" s="21"/>
      <c r="R24" s="22"/>
      <c r="S24" s="22"/>
      <c r="T24" s="22"/>
      <c r="U24" s="22"/>
      <c r="V24" s="22"/>
      <c r="W24" s="22"/>
      <c r="X24" s="22"/>
    </row>
    <row r="25" spans="2:24" ht="21" customHeight="1">
      <c r="C25" s="66">
        <v>4033</v>
      </c>
      <c r="D25" s="67">
        <v>3796</v>
      </c>
      <c r="E25" s="67">
        <v>13036</v>
      </c>
      <c r="F25" s="67">
        <v>17292</v>
      </c>
      <c r="G25" s="67">
        <v>3412</v>
      </c>
      <c r="H25" s="67">
        <v>537</v>
      </c>
      <c r="I25" s="67">
        <v>3814</v>
      </c>
      <c r="J25" s="67">
        <v>2753</v>
      </c>
      <c r="K25" s="67">
        <v>1242</v>
      </c>
      <c r="L25" s="67">
        <v>17837</v>
      </c>
      <c r="M25" s="68">
        <f t="shared" si="0"/>
        <v>67752</v>
      </c>
      <c r="N25" s="69"/>
      <c r="O25" s="70">
        <v>1969</v>
      </c>
      <c r="P25" s="21"/>
      <c r="Q25" s="21"/>
      <c r="R25" s="22"/>
      <c r="S25" s="22"/>
      <c r="T25" s="22"/>
      <c r="U25" s="22"/>
      <c r="V25" s="22"/>
      <c r="W25" s="22"/>
      <c r="X25" s="22"/>
    </row>
    <row r="26" spans="2:24" ht="21" customHeight="1">
      <c r="C26" s="61">
        <v>6607</v>
      </c>
      <c r="D26" s="71">
        <v>3609</v>
      </c>
      <c r="E26" s="62">
        <v>10567</v>
      </c>
      <c r="F26" s="62">
        <v>15466</v>
      </c>
      <c r="G26" s="62">
        <v>3707</v>
      </c>
      <c r="H26" s="62">
        <v>454</v>
      </c>
      <c r="I26" s="62">
        <v>3692</v>
      </c>
      <c r="J26" s="62">
        <v>2382</v>
      </c>
      <c r="K26" s="62">
        <v>714</v>
      </c>
      <c r="L26" s="62">
        <v>18684</v>
      </c>
      <c r="M26" s="63">
        <f t="shared" si="0"/>
        <v>65882</v>
      </c>
      <c r="N26" s="72"/>
      <c r="O26" s="73">
        <v>1970</v>
      </c>
      <c r="P26" s="21"/>
      <c r="Q26" s="21"/>
      <c r="R26" s="22"/>
      <c r="S26" s="22"/>
      <c r="T26" s="22"/>
      <c r="U26" s="22"/>
      <c r="V26" s="22"/>
      <c r="W26" s="22"/>
      <c r="X26" s="22"/>
    </row>
    <row r="27" spans="2:24" ht="21" customHeight="1">
      <c r="C27" s="66">
        <v>11875</v>
      </c>
      <c r="D27" s="67">
        <v>4176</v>
      </c>
      <c r="E27" s="67">
        <v>16193</v>
      </c>
      <c r="F27" s="67">
        <v>11916</v>
      </c>
      <c r="G27" s="67">
        <v>3216</v>
      </c>
      <c r="H27" s="67">
        <v>795</v>
      </c>
      <c r="I27" s="67">
        <v>4844</v>
      </c>
      <c r="J27" s="67">
        <v>2326</v>
      </c>
      <c r="K27" s="67">
        <v>1161</v>
      </c>
      <c r="L27" s="67">
        <v>20125</v>
      </c>
      <c r="M27" s="68">
        <f t="shared" si="0"/>
        <v>76627</v>
      </c>
      <c r="N27" s="69"/>
      <c r="O27" s="70">
        <v>1971</v>
      </c>
      <c r="P27" s="21"/>
      <c r="Q27" s="21"/>
      <c r="R27" s="22"/>
      <c r="S27" s="22"/>
      <c r="T27" s="22"/>
      <c r="U27" s="22"/>
      <c r="V27" s="22"/>
      <c r="W27" s="22"/>
      <c r="X27" s="22"/>
    </row>
    <row r="28" spans="2:24" ht="21" customHeight="1">
      <c r="C28" s="61">
        <v>11612</v>
      </c>
      <c r="D28" s="71">
        <v>6757</v>
      </c>
      <c r="E28" s="62">
        <v>15589</v>
      </c>
      <c r="F28" s="62">
        <v>19026</v>
      </c>
      <c r="G28" s="62">
        <v>5362</v>
      </c>
      <c r="H28" s="62">
        <v>1096</v>
      </c>
      <c r="I28" s="62">
        <v>4566</v>
      </c>
      <c r="J28" s="62">
        <v>2819</v>
      </c>
      <c r="K28" s="62">
        <v>1187</v>
      </c>
      <c r="L28" s="62">
        <v>27296</v>
      </c>
      <c r="M28" s="63">
        <f t="shared" si="0"/>
        <v>95310</v>
      </c>
      <c r="N28" s="72"/>
      <c r="O28" s="73">
        <v>1972</v>
      </c>
      <c r="P28" s="21"/>
      <c r="Q28" s="21"/>
      <c r="R28" s="22"/>
      <c r="S28" s="22"/>
      <c r="T28" s="22"/>
      <c r="U28" s="22"/>
      <c r="V28" s="22"/>
      <c r="W28" s="22"/>
      <c r="X28" s="22"/>
    </row>
    <row r="29" spans="2:24" ht="21" customHeight="1">
      <c r="C29" s="66">
        <v>15230</v>
      </c>
      <c r="D29" s="67">
        <v>6185</v>
      </c>
      <c r="E29" s="67">
        <v>17193</v>
      </c>
      <c r="F29" s="67">
        <v>23187</v>
      </c>
      <c r="G29" s="67">
        <v>5718</v>
      </c>
      <c r="H29" s="67">
        <v>1514</v>
      </c>
      <c r="I29" s="67">
        <v>4160</v>
      </c>
      <c r="J29" s="67">
        <v>3166</v>
      </c>
      <c r="K29" s="67">
        <v>1081</v>
      </c>
      <c r="L29" s="67">
        <v>30813</v>
      </c>
      <c r="M29" s="68">
        <f t="shared" si="0"/>
        <v>108247</v>
      </c>
      <c r="N29" s="69"/>
      <c r="O29" s="70">
        <v>1973</v>
      </c>
      <c r="P29" s="21"/>
      <c r="Q29" s="21"/>
      <c r="R29" s="22"/>
      <c r="S29" s="22"/>
      <c r="T29" s="22"/>
      <c r="U29" s="22"/>
      <c r="V29" s="22"/>
      <c r="W29" s="22"/>
      <c r="X29" s="22"/>
    </row>
    <row r="30" spans="2:24" ht="21" customHeight="1">
      <c r="C30" s="61">
        <v>16145</v>
      </c>
      <c r="D30" s="71">
        <v>8742</v>
      </c>
      <c r="E30" s="62">
        <v>35339</v>
      </c>
      <c r="F30" s="62">
        <v>33892</v>
      </c>
      <c r="G30" s="62">
        <v>8058</v>
      </c>
      <c r="H30" s="62">
        <v>1153</v>
      </c>
      <c r="I30" s="62">
        <v>5214</v>
      </c>
      <c r="J30" s="62">
        <v>4384</v>
      </c>
      <c r="K30" s="62">
        <v>940</v>
      </c>
      <c r="L30" s="62">
        <v>42740</v>
      </c>
      <c r="M30" s="63">
        <f t="shared" si="0"/>
        <v>156607</v>
      </c>
      <c r="N30" s="72"/>
      <c r="O30" s="73">
        <v>1974</v>
      </c>
      <c r="P30" s="21"/>
      <c r="Q30" s="21"/>
      <c r="R30" s="22"/>
      <c r="S30" s="22"/>
      <c r="T30" s="22"/>
      <c r="U30" s="22"/>
      <c r="V30" s="22"/>
      <c r="W30" s="22"/>
      <c r="X30" s="22"/>
    </row>
    <row r="31" spans="2:24" ht="21" customHeight="1">
      <c r="C31" s="66">
        <v>3446</v>
      </c>
      <c r="D31" s="67">
        <v>16789</v>
      </c>
      <c r="E31" s="67">
        <v>74038</v>
      </c>
      <c r="F31" s="67">
        <v>44838</v>
      </c>
      <c r="G31" s="67">
        <v>12204</v>
      </c>
      <c r="H31" s="67">
        <v>1255</v>
      </c>
      <c r="I31" s="67">
        <v>24893</v>
      </c>
      <c r="J31" s="67">
        <v>5865</v>
      </c>
      <c r="K31" s="67">
        <v>1265</v>
      </c>
      <c r="L31" s="67">
        <v>49420</v>
      </c>
      <c r="M31" s="68">
        <f t="shared" si="0"/>
        <v>234013</v>
      </c>
      <c r="N31" s="69"/>
      <c r="O31" s="70">
        <v>1975</v>
      </c>
      <c r="P31" s="21"/>
      <c r="Q31" s="21"/>
      <c r="R31" s="22"/>
      <c r="S31" s="22"/>
      <c r="T31" s="22"/>
      <c r="U31" s="22"/>
      <c r="V31" s="22"/>
      <c r="W31" s="22"/>
      <c r="X31" s="22"/>
    </row>
    <row r="32" spans="2:24" ht="21" customHeight="1">
      <c r="C32" s="61">
        <f>1780+44</f>
        <v>1824</v>
      </c>
      <c r="D32" s="71">
        <v>20101</v>
      </c>
      <c r="E32" s="62">
        <v>101439</v>
      </c>
      <c r="F32" s="62">
        <v>65889</v>
      </c>
      <c r="G32" s="62">
        <v>16343</v>
      </c>
      <c r="H32" s="62">
        <v>3108</v>
      </c>
      <c r="I32" s="62">
        <v>37171</v>
      </c>
      <c r="J32" s="62">
        <v>10182</v>
      </c>
      <c r="K32" s="62">
        <v>2104</v>
      </c>
      <c r="L32" s="62">
        <v>81378</v>
      </c>
      <c r="M32" s="63">
        <f t="shared" si="0"/>
        <v>339539</v>
      </c>
      <c r="N32" s="72"/>
      <c r="O32" s="73">
        <v>1976</v>
      </c>
      <c r="P32" s="21"/>
      <c r="Q32" s="21"/>
      <c r="R32" s="22"/>
      <c r="S32" s="22"/>
      <c r="T32" s="22"/>
      <c r="U32" s="22"/>
      <c r="V32" s="22"/>
      <c r="W32" s="22"/>
      <c r="X32" s="22"/>
    </row>
    <row r="33" spans="3:24" ht="21" customHeight="1">
      <c r="C33" s="66">
        <v>2703</v>
      </c>
      <c r="D33" s="67">
        <v>33329</v>
      </c>
      <c r="E33" s="67">
        <v>156843</v>
      </c>
      <c r="F33" s="67">
        <v>102318</v>
      </c>
      <c r="G33" s="67">
        <v>23192</v>
      </c>
      <c r="H33" s="67">
        <v>3066</v>
      </c>
      <c r="I33" s="67">
        <v>43057</v>
      </c>
      <c r="J33" s="67">
        <v>11080</v>
      </c>
      <c r="K33" s="67">
        <v>3009</v>
      </c>
      <c r="L33" s="67">
        <v>75921</v>
      </c>
      <c r="M33" s="68">
        <f t="shared" si="0"/>
        <v>454518</v>
      </c>
      <c r="N33" s="69"/>
      <c r="O33" s="70">
        <v>1977</v>
      </c>
      <c r="P33" s="21"/>
      <c r="Q33" s="21"/>
      <c r="R33" s="22"/>
      <c r="S33" s="22"/>
      <c r="T33" s="22"/>
      <c r="U33" s="22"/>
      <c r="V33" s="22"/>
      <c r="W33" s="22"/>
      <c r="X33" s="22"/>
    </row>
    <row r="34" spans="3:24" ht="21" customHeight="1">
      <c r="C34" s="61">
        <f>4555-117</f>
        <v>4438</v>
      </c>
      <c r="D34" s="71">
        <v>40079</v>
      </c>
      <c r="E34" s="62">
        <v>138198</v>
      </c>
      <c r="F34" s="62">
        <v>98425</v>
      </c>
      <c r="G34" s="62">
        <v>21506</v>
      </c>
      <c r="H34" s="62">
        <v>4140</v>
      </c>
      <c r="I34" s="62">
        <v>46832</v>
      </c>
      <c r="J34" s="62">
        <v>12835</v>
      </c>
      <c r="K34" s="62">
        <v>4805</v>
      </c>
      <c r="L34" s="62">
        <v>87568</v>
      </c>
      <c r="M34" s="63">
        <f t="shared" si="0"/>
        <v>458826</v>
      </c>
      <c r="N34" s="72"/>
      <c r="O34" s="73">
        <v>1978</v>
      </c>
      <c r="P34" s="21"/>
      <c r="Q34" s="22"/>
      <c r="R34" s="22"/>
      <c r="S34" s="22"/>
      <c r="T34" s="22"/>
      <c r="U34" s="22"/>
      <c r="V34" s="22"/>
      <c r="W34" s="22"/>
      <c r="X34" s="22"/>
    </row>
    <row r="35" spans="3:24" ht="21" customHeight="1">
      <c r="C35" s="66">
        <f>1438+3857</f>
        <v>5295</v>
      </c>
      <c r="D35" s="67">
        <v>48760</v>
      </c>
      <c r="E35" s="67">
        <v>153929</v>
      </c>
      <c r="F35" s="67">
        <v>141985</v>
      </c>
      <c r="G35" s="67">
        <v>30327</v>
      </c>
      <c r="H35" s="67">
        <v>3987</v>
      </c>
      <c r="I35" s="67">
        <v>73950</v>
      </c>
      <c r="J35" s="67">
        <v>17966</v>
      </c>
      <c r="K35" s="67">
        <v>5044</v>
      </c>
      <c r="L35" s="67">
        <v>108280</v>
      </c>
      <c r="M35" s="68">
        <f t="shared" si="0"/>
        <v>589523</v>
      </c>
      <c r="N35" s="69"/>
      <c r="O35" s="70">
        <v>1979</v>
      </c>
      <c r="P35" s="21"/>
      <c r="Q35" s="22"/>
      <c r="R35" s="22"/>
      <c r="S35" s="22"/>
      <c r="T35" s="22"/>
      <c r="U35" s="22"/>
      <c r="V35" s="22"/>
      <c r="W35" s="22"/>
      <c r="X35" s="22"/>
    </row>
    <row r="36" spans="3:24" ht="21" customHeight="1">
      <c r="C36" s="61">
        <v>3749</v>
      </c>
      <c r="D36" s="71">
        <v>58283</v>
      </c>
      <c r="E36" s="62">
        <v>199971</v>
      </c>
      <c r="F36" s="62">
        <v>147721</v>
      </c>
      <c r="G36" s="62">
        <v>39238</v>
      </c>
      <c r="H36" s="62">
        <v>4709</v>
      </c>
      <c r="I36" s="62">
        <v>122167</v>
      </c>
      <c r="J36" s="62">
        <v>16082</v>
      </c>
      <c r="K36" s="62">
        <v>5268</v>
      </c>
      <c r="L36" s="62">
        <v>118789</v>
      </c>
      <c r="M36" s="63">
        <f t="shared" si="0"/>
        <v>715977</v>
      </c>
      <c r="N36" s="72"/>
      <c r="O36" s="73">
        <v>1980</v>
      </c>
      <c r="P36" s="21"/>
      <c r="Q36" s="22"/>
      <c r="R36" s="22"/>
      <c r="S36" s="22"/>
      <c r="T36" s="22"/>
      <c r="U36" s="22"/>
      <c r="V36" s="22"/>
      <c r="W36" s="22"/>
      <c r="X36" s="22"/>
    </row>
    <row r="37" spans="3:24" ht="21" customHeight="1">
      <c r="C37" s="66">
        <v>3169</v>
      </c>
      <c r="D37" s="67">
        <v>91905</v>
      </c>
      <c r="E37" s="67">
        <v>338045</v>
      </c>
      <c r="F37" s="67">
        <v>176578</v>
      </c>
      <c r="G37" s="67">
        <v>50434</v>
      </c>
      <c r="H37" s="67">
        <v>2748</v>
      </c>
      <c r="I37" s="67">
        <v>182319</v>
      </c>
      <c r="J37" s="67">
        <v>29267</v>
      </c>
      <c r="K37" s="67">
        <v>5110</v>
      </c>
      <c r="L37" s="67">
        <v>167930</v>
      </c>
      <c r="M37" s="68">
        <f t="shared" si="0"/>
        <v>1047505</v>
      </c>
      <c r="N37" s="69"/>
      <c r="O37" s="70">
        <v>1981</v>
      </c>
      <c r="P37" s="21"/>
      <c r="Q37" s="22"/>
      <c r="R37" s="22"/>
      <c r="S37" s="22"/>
      <c r="T37" s="22"/>
      <c r="U37" s="22"/>
      <c r="V37" s="22"/>
      <c r="W37" s="22"/>
      <c r="X37" s="22"/>
    </row>
    <row r="38" spans="3:24" ht="21" customHeight="1">
      <c r="C38" s="61">
        <v>13366</v>
      </c>
      <c r="D38" s="71">
        <v>85637</v>
      </c>
      <c r="E38" s="62">
        <v>319415</v>
      </c>
      <c r="F38" s="62">
        <v>191742</v>
      </c>
      <c r="G38" s="62">
        <v>54160</v>
      </c>
      <c r="H38" s="62">
        <v>5835</v>
      </c>
      <c r="I38" s="62">
        <v>240658</v>
      </c>
      <c r="J38" s="62">
        <v>35111</v>
      </c>
      <c r="K38" s="62">
        <v>4645</v>
      </c>
      <c r="L38" s="62">
        <v>191924</v>
      </c>
      <c r="M38" s="63">
        <f t="shared" si="0"/>
        <v>1142493</v>
      </c>
      <c r="N38" s="74"/>
      <c r="O38" s="73">
        <v>1982</v>
      </c>
      <c r="P38" s="21"/>
      <c r="Q38" s="22"/>
      <c r="R38" s="22"/>
      <c r="S38" s="22"/>
      <c r="T38" s="22"/>
      <c r="U38" s="22"/>
      <c r="V38" s="22"/>
      <c r="W38" s="22"/>
      <c r="X38" s="22"/>
    </row>
    <row r="39" spans="3:24" ht="21" customHeight="1">
      <c r="C39" s="66">
        <v>55750</v>
      </c>
      <c r="D39" s="67">
        <v>92333</v>
      </c>
      <c r="E39" s="67">
        <v>262035</v>
      </c>
      <c r="F39" s="67">
        <v>198015</v>
      </c>
      <c r="G39" s="67">
        <v>57783</v>
      </c>
      <c r="H39" s="67">
        <v>4105</v>
      </c>
      <c r="I39" s="67">
        <v>212720</v>
      </c>
      <c r="J39" s="67">
        <v>31403</v>
      </c>
      <c r="K39" s="67">
        <v>8800</v>
      </c>
      <c r="L39" s="67">
        <v>180366</v>
      </c>
      <c r="M39" s="68">
        <f t="shared" si="0"/>
        <v>1103310</v>
      </c>
      <c r="N39" s="69"/>
      <c r="O39" s="70">
        <v>1983</v>
      </c>
      <c r="P39" s="21"/>
      <c r="Q39" s="22"/>
      <c r="R39" s="22"/>
      <c r="S39" s="22"/>
      <c r="T39" s="22"/>
      <c r="U39" s="22"/>
      <c r="V39" s="22"/>
      <c r="W39" s="22"/>
      <c r="X39" s="22"/>
    </row>
    <row r="40" spans="3:24" ht="21" customHeight="1">
      <c r="C40" s="61">
        <v>67310</v>
      </c>
      <c r="D40" s="71">
        <v>95927</v>
      </c>
      <c r="E40" s="62">
        <v>215853</v>
      </c>
      <c r="F40" s="62">
        <v>166435</v>
      </c>
      <c r="G40" s="62">
        <v>79895</v>
      </c>
      <c r="H40" s="62">
        <v>10479</v>
      </c>
      <c r="I40" s="62">
        <v>213551</v>
      </c>
      <c r="J40" s="62">
        <v>29890</v>
      </c>
      <c r="K40" s="62">
        <v>7683</v>
      </c>
      <c r="L40" s="62">
        <v>184317</v>
      </c>
      <c r="M40" s="63">
        <f t="shared" si="0"/>
        <v>1071340</v>
      </c>
      <c r="N40" s="72"/>
      <c r="O40" s="73">
        <v>1984</v>
      </c>
      <c r="P40" s="21"/>
      <c r="Q40" s="22"/>
      <c r="R40" s="22"/>
      <c r="S40" s="22"/>
      <c r="T40" s="22"/>
      <c r="U40" s="22"/>
      <c r="V40" s="22"/>
      <c r="W40" s="22"/>
      <c r="X40" s="22"/>
    </row>
    <row r="41" spans="3:24" ht="21" customHeight="1">
      <c r="C41" s="66">
        <v>78347</v>
      </c>
      <c r="D41" s="67">
        <v>105165</v>
      </c>
      <c r="E41" s="67">
        <v>207385</v>
      </c>
      <c r="F41" s="67">
        <v>169597</v>
      </c>
      <c r="G41" s="67">
        <v>67639</v>
      </c>
      <c r="H41" s="67">
        <v>10152</v>
      </c>
      <c r="I41" s="67">
        <v>223270</v>
      </c>
      <c r="J41" s="67">
        <v>33070</v>
      </c>
      <c r="K41" s="67">
        <v>4036</v>
      </c>
      <c r="L41" s="67">
        <v>175784</v>
      </c>
      <c r="M41" s="68">
        <f t="shared" si="0"/>
        <v>1074445</v>
      </c>
      <c r="N41" s="69"/>
      <c r="O41" s="70">
        <v>1985</v>
      </c>
      <c r="P41" s="21"/>
      <c r="S41" s="22"/>
      <c r="T41" s="22"/>
      <c r="U41" s="22"/>
      <c r="V41" s="22"/>
      <c r="W41" s="22"/>
      <c r="X41" s="22"/>
    </row>
    <row r="42" spans="3:24" ht="21" customHeight="1">
      <c r="C42" s="61">
        <v>51137</v>
      </c>
      <c r="D42" s="71">
        <v>79863</v>
      </c>
      <c r="E42" s="62">
        <v>176604</v>
      </c>
      <c r="F42" s="62">
        <v>140947</v>
      </c>
      <c r="G42" s="62">
        <v>74865</v>
      </c>
      <c r="H42" s="62">
        <v>9417</v>
      </c>
      <c r="I42" s="62">
        <v>116480</v>
      </c>
      <c r="J42" s="62">
        <v>28646</v>
      </c>
      <c r="K42" s="62">
        <v>6672</v>
      </c>
      <c r="L42" s="62">
        <v>165568</v>
      </c>
      <c r="M42" s="63">
        <f t="shared" si="0"/>
        <v>850199</v>
      </c>
      <c r="N42" s="72"/>
      <c r="O42" s="73">
        <v>1986</v>
      </c>
      <c r="P42" s="21"/>
      <c r="S42" s="22"/>
      <c r="T42" s="22"/>
      <c r="U42" s="22"/>
      <c r="V42" s="22"/>
      <c r="W42" s="22"/>
      <c r="X42" s="22"/>
    </row>
    <row r="43" spans="3:24" ht="21" customHeight="1">
      <c r="C43" s="66">
        <v>24067</v>
      </c>
      <c r="D43" s="67">
        <v>87734</v>
      </c>
      <c r="E43" s="67">
        <v>186290</v>
      </c>
      <c r="F43" s="67">
        <v>169391</v>
      </c>
      <c r="G43" s="67">
        <v>91671</v>
      </c>
      <c r="H43" s="67">
        <v>8018</v>
      </c>
      <c r="I43" s="67">
        <v>156138</v>
      </c>
      <c r="J43" s="67">
        <v>28528</v>
      </c>
      <c r="K43" s="67">
        <v>7999</v>
      </c>
      <c r="L43" s="67">
        <v>155719</v>
      </c>
      <c r="M43" s="68">
        <f t="shared" si="0"/>
        <v>915555</v>
      </c>
      <c r="N43" s="69"/>
      <c r="O43" s="70">
        <v>1987</v>
      </c>
      <c r="P43" s="21"/>
    </row>
    <row r="44" spans="3:24" ht="21" customHeight="1">
      <c r="C44" s="61">
        <f>49009+801</f>
        <v>49810</v>
      </c>
      <c r="D44" s="71">
        <v>75412</v>
      </c>
      <c r="E44" s="62">
        <v>233671</v>
      </c>
      <c r="F44" s="62">
        <v>177082</v>
      </c>
      <c r="G44" s="62">
        <v>100501</v>
      </c>
      <c r="H44" s="62">
        <v>10863</v>
      </c>
      <c r="I44" s="62">
        <v>157808</v>
      </c>
      <c r="J44" s="62">
        <v>37591</v>
      </c>
      <c r="K44" s="62">
        <v>6822</v>
      </c>
      <c r="L44" s="62">
        <v>172909</v>
      </c>
      <c r="M44" s="63">
        <f t="shared" si="0"/>
        <v>1022469</v>
      </c>
      <c r="N44" s="72"/>
      <c r="O44" s="73">
        <v>1988</v>
      </c>
      <c r="P44" s="21"/>
    </row>
    <row r="45" spans="3:24" ht="21" customHeight="1">
      <c r="C45" s="66">
        <f>36871-132</f>
        <v>36739</v>
      </c>
      <c r="D45" s="67">
        <v>84856</v>
      </c>
      <c r="E45" s="67">
        <v>258736</v>
      </c>
      <c r="F45" s="67">
        <v>225523</v>
      </c>
      <c r="G45" s="67">
        <v>134314</v>
      </c>
      <c r="H45" s="67">
        <v>7197</v>
      </c>
      <c r="I45" s="67">
        <v>235435</v>
      </c>
      <c r="J45" s="67">
        <v>40705</v>
      </c>
      <c r="K45" s="67">
        <v>8855</v>
      </c>
      <c r="L45" s="67">
        <v>197650</v>
      </c>
      <c r="M45" s="68">
        <f t="shared" si="0"/>
        <v>1230010</v>
      </c>
      <c r="N45" s="69"/>
      <c r="O45" s="70">
        <v>1989</v>
      </c>
      <c r="P45" s="21"/>
    </row>
    <row r="46" spans="3:24" ht="21" customHeight="1">
      <c r="C46" s="61">
        <v>25668</v>
      </c>
      <c r="D46" s="71">
        <v>92136</v>
      </c>
      <c r="E46" s="62">
        <v>327206</v>
      </c>
      <c r="F46" s="62">
        <v>299724</v>
      </c>
      <c r="G46" s="62">
        <v>190205</v>
      </c>
      <c r="H46" s="62">
        <v>21896</v>
      </c>
      <c r="I46" s="62">
        <v>312110</v>
      </c>
      <c r="J46" s="62">
        <v>43210</v>
      </c>
      <c r="K46" s="62">
        <v>9777</v>
      </c>
      <c r="L46" s="62">
        <v>403896</v>
      </c>
      <c r="M46" s="63">
        <f t="shared" si="0"/>
        <v>1725828</v>
      </c>
      <c r="N46" s="72"/>
      <c r="O46" s="73">
        <v>1990</v>
      </c>
      <c r="P46" s="21"/>
    </row>
    <row r="47" spans="3:24" ht="21" customHeight="1">
      <c r="C47" s="66">
        <v>13589</v>
      </c>
      <c r="D47" s="67">
        <v>93958</v>
      </c>
      <c r="E47" s="67">
        <v>299085</v>
      </c>
      <c r="F47" s="67">
        <v>327848</v>
      </c>
      <c r="G47" s="67">
        <v>218764</v>
      </c>
      <c r="H47" s="67">
        <v>23676</v>
      </c>
      <c r="I47" s="67">
        <v>247454</v>
      </c>
      <c r="J47" s="67">
        <v>58916</v>
      </c>
      <c r="K47" s="67">
        <v>9505</v>
      </c>
      <c r="L47" s="67">
        <v>417668</v>
      </c>
      <c r="M47" s="68">
        <f t="shared" si="0"/>
        <v>1710463</v>
      </c>
      <c r="N47" s="69"/>
      <c r="O47" s="70">
        <v>1991</v>
      </c>
      <c r="P47" s="21"/>
    </row>
    <row r="48" spans="3:24" ht="21" customHeight="1">
      <c r="C48" s="61">
        <v>16765</v>
      </c>
      <c r="D48" s="71">
        <v>151110</v>
      </c>
      <c r="E48" s="62">
        <v>543781</v>
      </c>
      <c r="F48" s="62">
        <v>444884</v>
      </c>
      <c r="G48" s="62">
        <v>245544</v>
      </c>
      <c r="H48" s="62">
        <v>37628</v>
      </c>
      <c r="I48" s="62">
        <v>303425</v>
      </c>
      <c r="J48" s="62">
        <v>45518</v>
      </c>
      <c r="K48" s="62">
        <v>9324</v>
      </c>
      <c r="L48" s="62">
        <v>416023</v>
      </c>
      <c r="M48" s="63">
        <f t="shared" si="0"/>
        <v>2214002</v>
      </c>
      <c r="N48" s="72"/>
      <c r="O48" s="73">
        <v>1992</v>
      </c>
      <c r="P48" s="21"/>
    </row>
    <row r="49" spans="2:18" ht="21" customHeight="1">
      <c r="C49" s="66">
        <v>28991</v>
      </c>
      <c r="D49" s="67">
        <v>150734</v>
      </c>
      <c r="E49" s="67">
        <v>660862</v>
      </c>
      <c r="F49" s="67">
        <v>506728</v>
      </c>
      <c r="G49" s="67">
        <v>248566</v>
      </c>
      <c r="H49" s="67">
        <v>42653</v>
      </c>
      <c r="I49" s="67">
        <v>314785</v>
      </c>
      <c r="J49" s="67">
        <v>55508</v>
      </c>
      <c r="K49" s="67">
        <v>9652</v>
      </c>
      <c r="L49" s="67">
        <v>435146</v>
      </c>
      <c r="M49" s="68">
        <f t="shared" si="0"/>
        <v>2453625</v>
      </c>
      <c r="N49" s="69"/>
      <c r="O49" s="70">
        <v>1993</v>
      </c>
      <c r="P49" s="21"/>
    </row>
    <row r="50" spans="2:18" ht="21" customHeight="1">
      <c r="C50" s="61">
        <v>20241</v>
      </c>
      <c r="D50" s="71">
        <v>151637</v>
      </c>
      <c r="E50" s="62">
        <v>600334</v>
      </c>
      <c r="F50" s="62">
        <v>432165</v>
      </c>
      <c r="G50" s="62">
        <v>279917</v>
      </c>
      <c r="H50" s="62">
        <v>82501</v>
      </c>
      <c r="I50" s="62">
        <v>300657</v>
      </c>
      <c r="J50" s="62">
        <v>71580</v>
      </c>
      <c r="K50" s="62">
        <v>13878</v>
      </c>
      <c r="L50" s="62">
        <v>409673</v>
      </c>
      <c r="M50" s="63">
        <f t="shared" si="0"/>
        <v>2362583</v>
      </c>
      <c r="N50" s="72"/>
      <c r="O50" s="73">
        <v>1994</v>
      </c>
      <c r="P50" s="21"/>
    </row>
    <row r="51" spans="2:18" ht="21" customHeight="1">
      <c r="C51" s="66">
        <v>35358</v>
      </c>
      <c r="D51" s="67">
        <v>147150</v>
      </c>
      <c r="E51" s="67">
        <v>634710</v>
      </c>
      <c r="F51" s="67">
        <v>503992</v>
      </c>
      <c r="G51" s="67">
        <v>317697</v>
      </c>
      <c r="H51" s="67">
        <v>94697</v>
      </c>
      <c r="I51" s="67">
        <v>336360</v>
      </c>
      <c r="J51" s="67">
        <v>91124</v>
      </c>
      <c r="K51" s="67">
        <v>9930</v>
      </c>
      <c r="L51" s="67">
        <v>419232</v>
      </c>
      <c r="M51" s="68">
        <f t="shared" si="0"/>
        <v>2590250</v>
      </c>
      <c r="N51" s="69"/>
      <c r="O51" s="70">
        <v>1995</v>
      </c>
      <c r="P51" s="21"/>
    </row>
    <row r="52" spans="2:18" ht="21" customHeight="1">
      <c r="C52" s="61">
        <v>19235</v>
      </c>
      <c r="D52" s="71">
        <v>156122</v>
      </c>
      <c r="E52" s="62">
        <v>789855</v>
      </c>
      <c r="F52" s="62">
        <v>512506</v>
      </c>
      <c r="G52" s="62">
        <v>329053</v>
      </c>
      <c r="H52" s="62">
        <v>73647</v>
      </c>
      <c r="I52" s="62">
        <v>372501</v>
      </c>
      <c r="J52" s="62">
        <v>92684</v>
      </c>
      <c r="K52" s="62">
        <v>12036</v>
      </c>
      <c r="L52" s="62">
        <v>685917</v>
      </c>
      <c r="M52" s="63">
        <f t="shared" si="0"/>
        <v>3043556</v>
      </c>
      <c r="N52" s="72"/>
      <c r="O52" s="73">
        <v>1996</v>
      </c>
      <c r="P52" s="21"/>
    </row>
    <row r="53" spans="2:18" ht="21" customHeight="1">
      <c r="C53" s="66">
        <v>43394</v>
      </c>
      <c r="D53" s="67">
        <v>148359</v>
      </c>
      <c r="E53" s="67">
        <v>814142</v>
      </c>
      <c r="F53" s="67">
        <v>443216</v>
      </c>
      <c r="G53" s="67">
        <v>338327</v>
      </c>
      <c r="H53" s="67">
        <v>96816</v>
      </c>
      <c r="I53" s="67">
        <v>383907</v>
      </c>
      <c r="J53" s="67">
        <v>83911</v>
      </c>
      <c r="K53" s="67">
        <v>16466</v>
      </c>
      <c r="L53" s="67">
        <v>539547</v>
      </c>
      <c r="M53" s="68">
        <f t="shared" si="0"/>
        <v>2908085</v>
      </c>
      <c r="N53" s="69"/>
      <c r="O53" s="70">
        <v>1997</v>
      </c>
      <c r="P53" s="21"/>
    </row>
    <row r="54" spans="2:18" ht="21" customHeight="1">
      <c r="C54" s="61">
        <v>27259</v>
      </c>
      <c r="D54" s="71">
        <v>175031</v>
      </c>
      <c r="E54" s="62">
        <v>776835</v>
      </c>
      <c r="F54" s="62">
        <v>435763</v>
      </c>
      <c r="G54" s="62">
        <v>346172</v>
      </c>
      <c r="H54" s="62">
        <v>57629</v>
      </c>
      <c r="I54" s="62">
        <v>251850</v>
      </c>
      <c r="J54" s="62">
        <v>88596</v>
      </c>
      <c r="K54" s="62">
        <v>23056</v>
      </c>
      <c r="L54" s="62">
        <v>532183</v>
      </c>
      <c r="M54" s="63">
        <f t="shared" si="0"/>
        <v>2714374</v>
      </c>
      <c r="N54" s="72"/>
      <c r="O54" s="73">
        <v>1998</v>
      </c>
      <c r="P54" s="21"/>
    </row>
    <row r="55" spans="2:18" ht="21" customHeight="1">
      <c r="C55" s="66">
        <v>45055</v>
      </c>
      <c r="D55" s="67">
        <v>180649</v>
      </c>
      <c r="E55" s="67">
        <v>724876</v>
      </c>
      <c r="F55" s="67">
        <v>391234</v>
      </c>
      <c r="G55" s="67">
        <v>334216</v>
      </c>
      <c r="H55" s="67">
        <v>44635</v>
      </c>
      <c r="I55" s="67">
        <v>319046</v>
      </c>
      <c r="J55" s="67">
        <v>84384</v>
      </c>
      <c r="K55" s="67">
        <v>26979</v>
      </c>
      <c r="L55" s="67">
        <v>484133</v>
      </c>
      <c r="M55" s="68">
        <f t="shared" si="0"/>
        <v>2635207</v>
      </c>
      <c r="N55" s="69"/>
      <c r="O55" s="70">
        <v>1999</v>
      </c>
      <c r="P55" s="21"/>
    </row>
    <row r="56" spans="2:18" ht="21" customHeight="1">
      <c r="B56" s="26"/>
      <c r="C56" s="61">
        <v>88749</v>
      </c>
      <c r="D56" s="71">
        <v>180806</v>
      </c>
      <c r="E56" s="62">
        <v>931114</v>
      </c>
      <c r="F56" s="62">
        <v>493722</v>
      </c>
      <c r="G56" s="62">
        <v>349603</v>
      </c>
      <c r="H56" s="62">
        <v>39898</v>
      </c>
      <c r="I56" s="62">
        <v>508811</v>
      </c>
      <c r="J56" s="62">
        <v>103790</v>
      </c>
      <c r="K56" s="62">
        <v>33016</v>
      </c>
      <c r="L56" s="62">
        <v>529895</v>
      </c>
      <c r="M56" s="63">
        <f t="shared" si="0"/>
        <v>3259404</v>
      </c>
      <c r="N56" s="72"/>
      <c r="O56" s="73">
        <v>2000</v>
      </c>
      <c r="P56" s="21"/>
    </row>
    <row r="57" spans="2:18" ht="21" customHeight="1">
      <c r="B57" s="26"/>
      <c r="C57" s="66">
        <v>66208</v>
      </c>
      <c r="D57" s="67">
        <v>204985</v>
      </c>
      <c r="E57" s="67">
        <v>938668</v>
      </c>
      <c r="F57" s="67">
        <v>666575</v>
      </c>
      <c r="G57" s="67">
        <v>379414</v>
      </c>
      <c r="H57" s="67">
        <v>39098</v>
      </c>
      <c r="I57" s="67">
        <v>495376</v>
      </c>
      <c r="J57" s="67">
        <v>106101</v>
      </c>
      <c r="K57" s="67">
        <v>32981</v>
      </c>
      <c r="L57" s="67">
        <v>524323</v>
      </c>
      <c r="M57" s="68">
        <f t="shared" si="0"/>
        <v>3453729</v>
      </c>
      <c r="N57" s="69"/>
      <c r="O57" s="70">
        <v>2001</v>
      </c>
      <c r="P57" s="21"/>
    </row>
    <row r="58" spans="2:18" ht="21" customHeight="1">
      <c r="B58" s="26"/>
      <c r="C58" s="61">
        <v>90262</v>
      </c>
      <c r="D58" s="71">
        <v>247197</v>
      </c>
      <c r="E58" s="62">
        <v>890610</v>
      </c>
      <c r="F58" s="62">
        <v>689814</v>
      </c>
      <c r="G58" s="62">
        <v>402384</v>
      </c>
      <c r="H58" s="62">
        <v>58520</v>
      </c>
      <c r="I58" s="62">
        <v>540290</v>
      </c>
      <c r="J58" s="62">
        <v>106311</v>
      </c>
      <c r="K58" s="62">
        <v>43593</v>
      </c>
      <c r="L58" s="62">
        <v>530179</v>
      </c>
      <c r="M58" s="63">
        <f t="shared" si="0"/>
        <v>3599160</v>
      </c>
      <c r="N58" s="72"/>
      <c r="O58" s="73">
        <v>2002</v>
      </c>
      <c r="P58" s="21"/>
    </row>
    <row r="59" spans="2:18" ht="21" customHeight="1">
      <c r="B59" s="26"/>
      <c r="C59" s="66">
        <v>134143</v>
      </c>
      <c r="D59" s="67">
        <v>247458</v>
      </c>
      <c r="E59" s="67">
        <v>920445</v>
      </c>
      <c r="F59" s="67">
        <v>802698</v>
      </c>
      <c r="G59" s="67">
        <v>445237</v>
      </c>
      <c r="H59" s="67">
        <v>72360</v>
      </c>
      <c r="I59" s="67">
        <v>661421</v>
      </c>
      <c r="J59" s="67">
        <v>98770</v>
      </c>
      <c r="K59" s="67">
        <v>59138</v>
      </c>
      <c r="L59" s="67">
        <v>630338</v>
      </c>
      <c r="M59" s="68">
        <f>L59+K59+J59+I59+H59+G59+F59+E59+D59+C59</f>
        <v>4072008</v>
      </c>
      <c r="N59" s="69"/>
      <c r="O59" s="70">
        <v>2003</v>
      </c>
      <c r="P59" s="21"/>
    </row>
    <row r="60" spans="2:18" ht="21" customHeight="1">
      <c r="B60" s="26"/>
      <c r="C60" s="61">
        <v>177178</v>
      </c>
      <c r="D60" s="71">
        <v>378443</v>
      </c>
      <c r="E60" s="62">
        <v>1315476</v>
      </c>
      <c r="F60" s="62">
        <v>1162373</v>
      </c>
      <c r="G60" s="62">
        <v>567499</v>
      </c>
      <c r="H60" s="62">
        <v>147055</v>
      </c>
      <c r="I60" s="62">
        <v>1110150</v>
      </c>
      <c r="J60" s="62">
        <v>113900</v>
      </c>
      <c r="K60" s="62">
        <v>65867</v>
      </c>
      <c r="L60" s="62">
        <v>761300</v>
      </c>
      <c r="M60" s="63">
        <f t="shared" si="0"/>
        <v>5799241</v>
      </c>
      <c r="N60" s="72"/>
      <c r="O60" s="73">
        <v>2004</v>
      </c>
      <c r="P60" s="21"/>
    </row>
    <row r="61" spans="2:18" ht="21.95" customHeight="1">
      <c r="B61" s="9"/>
      <c r="C61" s="66">
        <v>186219</v>
      </c>
      <c r="D61" s="67">
        <v>531725</v>
      </c>
      <c r="E61" s="67">
        <v>1869355</v>
      </c>
      <c r="F61" s="67">
        <v>1361305</v>
      </c>
      <c r="G61" s="67">
        <v>654857</v>
      </c>
      <c r="H61" s="67">
        <v>108686</v>
      </c>
      <c r="I61" s="67">
        <v>1713695</v>
      </c>
      <c r="J61" s="67">
        <v>122023</v>
      </c>
      <c r="K61" s="67">
        <v>83787</v>
      </c>
      <c r="L61" s="67">
        <v>811212</v>
      </c>
      <c r="M61" s="68">
        <f t="shared" si="0"/>
        <v>7442864</v>
      </c>
      <c r="N61" s="69"/>
      <c r="O61" s="70">
        <v>2005</v>
      </c>
    </row>
    <row r="62" spans="2:18" ht="21.95" customHeight="1">
      <c r="B62" s="9"/>
      <c r="C62" s="61">
        <v>171157</v>
      </c>
      <c r="D62" s="71">
        <v>593198</v>
      </c>
      <c r="E62" s="71">
        <v>2000113</v>
      </c>
      <c r="F62" s="71">
        <v>1536113</v>
      </c>
      <c r="G62" s="71">
        <v>709572</v>
      </c>
      <c r="H62" s="71">
        <v>91171</v>
      </c>
      <c r="I62" s="71">
        <v>1933150</v>
      </c>
      <c r="J62" s="71">
        <v>135878</v>
      </c>
      <c r="K62" s="71">
        <v>89563</v>
      </c>
      <c r="L62" s="71">
        <v>927810</v>
      </c>
      <c r="M62" s="63">
        <f t="shared" si="0"/>
        <v>8187725</v>
      </c>
      <c r="N62" s="72"/>
      <c r="O62" s="73">
        <v>2006</v>
      </c>
      <c r="Q62" s="23"/>
      <c r="R62" s="23"/>
    </row>
    <row r="63" spans="2:18" ht="21.95" customHeight="1">
      <c r="C63" s="66">
        <v>196436</v>
      </c>
      <c r="D63" s="67">
        <v>660222</v>
      </c>
      <c r="E63" s="67">
        <v>2513042</v>
      </c>
      <c r="F63" s="67">
        <v>1746472</v>
      </c>
      <c r="G63" s="67">
        <v>896561</v>
      </c>
      <c r="H63" s="67">
        <v>81592</v>
      </c>
      <c r="I63" s="67">
        <v>2055981</v>
      </c>
      <c r="J63" s="67">
        <v>157663</v>
      </c>
      <c r="K63" s="67">
        <v>92302</v>
      </c>
      <c r="L63" s="67">
        <v>1321923</v>
      </c>
      <c r="M63" s="68">
        <f t="shared" ref="M63:M67" si="1">L63+K63+J63+I63+H63+G63+F63+E63+D63+C63</f>
        <v>9722194</v>
      </c>
      <c r="N63" s="69"/>
      <c r="O63" s="70">
        <v>2007</v>
      </c>
    </row>
    <row r="64" spans="2:18" s="23" customFormat="1">
      <c r="B64" s="14"/>
      <c r="C64" s="61">
        <v>255871</v>
      </c>
      <c r="D64" s="71">
        <v>794867</v>
      </c>
      <c r="E64" s="71">
        <v>2840210</v>
      </c>
      <c r="F64" s="71">
        <v>2167066</v>
      </c>
      <c r="G64" s="71">
        <v>1167867</v>
      </c>
      <c r="H64" s="71">
        <v>176959</v>
      </c>
      <c r="I64" s="71">
        <v>2612914</v>
      </c>
      <c r="J64" s="71">
        <v>215589</v>
      </c>
      <c r="K64" s="71">
        <v>95024</v>
      </c>
      <c r="L64" s="71">
        <v>1734528</v>
      </c>
      <c r="M64" s="63">
        <f t="shared" si="1"/>
        <v>12060895</v>
      </c>
      <c r="N64" s="72"/>
      <c r="O64" s="73">
        <v>2008</v>
      </c>
      <c r="Q64" s="9"/>
      <c r="R64" s="9"/>
    </row>
    <row r="65" spans="3:15" ht="21.95" customHeight="1">
      <c r="C65" s="66">
        <v>199775</v>
      </c>
      <c r="D65" s="67">
        <v>755520</v>
      </c>
      <c r="E65" s="67">
        <v>2644736</v>
      </c>
      <c r="F65" s="67">
        <v>1751392</v>
      </c>
      <c r="G65" s="67">
        <v>1070663</v>
      </c>
      <c r="H65" s="67">
        <v>117768</v>
      </c>
      <c r="I65" s="67">
        <v>1805315</v>
      </c>
      <c r="J65" s="67">
        <v>171076</v>
      </c>
      <c r="K65" s="67">
        <v>102668</v>
      </c>
      <c r="L65" s="67">
        <v>1488783</v>
      </c>
      <c r="M65" s="68">
        <f t="shared" si="1"/>
        <v>10107696</v>
      </c>
      <c r="N65" s="69"/>
      <c r="O65" s="70">
        <v>2009</v>
      </c>
    </row>
    <row r="66" spans="3:15" ht="21.95" customHeight="1">
      <c r="C66" s="61">
        <v>181475</v>
      </c>
      <c r="D66" s="71">
        <v>774719</v>
      </c>
      <c r="E66" s="71">
        <v>2494371</v>
      </c>
      <c r="F66" s="71">
        <v>1864849</v>
      </c>
      <c r="G66" s="71">
        <v>1223859</v>
      </c>
      <c r="H66" s="71">
        <v>90544</v>
      </c>
      <c r="I66" s="71">
        <v>2441263</v>
      </c>
      <c r="J66" s="71">
        <v>196753</v>
      </c>
      <c r="K66" s="71">
        <v>100760</v>
      </c>
      <c r="L66" s="71">
        <v>1681533</v>
      </c>
      <c r="M66" s="63">
        <f t="shared" si="1"/>
        <v>11050126</v>
      </c>
      <c r="N66" s="72"/>
      <c r="O66" s="73">
        <v>2010</v>
      </c>
    </row>
    <row r="67" spans="3:15" ht="21.95" customHeight="1">
      <c r="C67" s="66">
        <v>212126</v>
      </c>
      <c r="D67" s="67">
        <v>867402</v>
      </c>
      <c r="E67" s="67">
        <v>2412522</v>
      </c>
      <c r="F67" s="67">
        <v>2048663</v>
      </c>
      <c r="G67" s="67">
        <v>1426236</v>
      </c>
      <c r="H67" s="67">
        <v>144114</v>
      </c>
      <c r="I67" s="67">
        <v>3921397</v>
      </c>
      <c r="J67" s="67">
        <v>245493</v>
      </c>
      <c r="K67" s="67">
        <v>102683</v>
      </c>
      <c r="L67" s="67">
        <v>2059579</v>
      </c>
      <c r="M67" s="68">
        <f t="shared" si="1"/>
        <v>13440215</v>
      </c>
      <c r="N67" s="69"/>
      <c r="O67" s="70">
        <v>2011</v>
      </c>
    </row>
    <row r="68" spans="3:15" ht="21.95" customHeight="1">
      <c r="C68" s="66">
        <v>212126</v>
      </c>
      <c r="D68" s="67">
        <v>867402</v>
      </c>
      <c r="E68" s="67">
        <v>2412522</v>
      </c>
      <c r="F68" s="67">
        <v>2048663</v>
      </c>
      <c r="G68" s="67">
        <v>1426236</v>
      </c>
      <c r="H68" s="67">
        <v>144114</v>
      </c>
      <c r="I68" s="67">
        <v>3921397</v>
      </c>
      <c r="J68" s="67">
        <v>245493</v>
      </c>
      <c r="K68" s="67">
        <v>102683</v>
      </c>
      <c r="L68" s="67">
        <v>2059579</v>
      </c>
      <c r="M68" s="68">
        <f t="shared" ref="M68" si="2">L68+K68+J68+I68+H68+G68+F68+E68+D68+C68</f>
        <v>13440215</v>
      </c>
      <c r="N68" s="69"/>
      <c r="O68" s="70">
        <v>2011</v>
      </c>
    </row>
    <row r="69" spans="3:15" ht="21.95" customHeight="1">
      <c r="C69" s="66">
        <f>601691+215</f>
        <v>601906</v>
      </c>
      <c r="D69" s="67">
        <v>1060598</v>
      </c>
      <c r="E69" s="67">
        <v>2822365</v>
      </c>
      <c r="F69" s="67">
        <v>2532846</v>
      </c>
      <c r="G69" s="67">
        <v>1593605</v>
      </c>
      <c r="H69" s="67">
        <v>128038</v>
      </c>
      <c r="I69" s="67">
        <v>4134967</v>
      </c>
      <c r="J69" s="67">
        <v>256039</v>
      </c>
      <c r="K69" s="67">
        <v>129518</v>
      </c>
      <c r="L69" s="67">
        <v>2407462</v>
      </c>
      <c r="M69" s="68">
        <f t="shared" ref="M69:M74" si="3">L69+K69+J69+I69+H69+G69+F69+E69+D69+C69</f>
        <v>15667344</v>
      </c>
      <c r="N69" s="69"/>
      <c r="O69" s="70">
        <v>2013</v>
      </c>
    </row>
    <row r="70" spans="3:15" ht="21.95" customHeight="1">
      <c r="C70" s="61">
        <v>697904</v>
      </c>
      <c r="D70" s="71">
        <v>1019014</v>
      </c>
      <c r="E70" s="71">
        <v>2964083</v>
      </c>
      <c r="F70" s="71">
        <v>2350378</v>
      </c>
      <c r="G70" s="71">
        <v>1644063</v>
      </c>
      <c r="H70" s="71">
        <v>127744</v>
      </c>
      <c r="I70" s="71">
        <v>4414491</v>
      </c>
      <c r="J70" s="71">
        <v>296661</v>
      </c>
      <c r="K70" s="71">
        <v>135114</v>
      </c>
      <c r="L70" s="71">
        <v>2630737</v>
      </c>
      <c r="M70" s="63">
        <f t="shared" si="3"/>
        <v>16280189</v>
      </c>
      <c r="N70" s="72"/>
      <c r="O70" s="73">
        <v>2014</v>
      </c>
    </row>
    <row r="71" spans="3:15" ht="21.95" customHeight="1">
      <c r="C71" s="66">
        <v>886956</v>
      </c>
      <c r="D71" s="67">
        <v>1052205</v>
      </c>
      <c r="E71" s="67">
        <v>3336567</v>
      </c>
      <c r="F71" s="67">
        <v>2252986</v>
      </c>
      <c r="G71" s="67">
        <v>1539401</v>
      </c>
      <c r="H71" s="67">
        <v>116020</v>
      </c>
      <c r="I71" s="67">
        <v>2508187</v>
      </c>
      <c r="J71" s="67">
        <v>261346</v>
      </c>
      <c r="K71" s="67">
        <v>145548</v>
      </c>
      <c r="L71" s="67">
        <v>2437966</v>
      </c>
      <c r="M71" s="68">
        <f t="shared" si="3"/>
        <v>14537182</v>
      </c>
      <c r="N71" s="69"/>
      <c r="O71" s="70">
        <v>2015</v>
      </c>
    </row>
    <row r="72" spans="3:15" ht="21.95" customHeight="1">
      <c r="C72" s="61">
        <v>551452</v>
      </c>
      <c r="D72" s="71">
        <v>1092407</v>
      </c>
      <c r="E72" s="71">
        <v>3382819</v>
      </c>
      <c r="F72" s="71">
        <v>2116446</v>
      </c>
      <c r="G72" s="71">
        <v>1494698</v>
      </c>
      <c r="H72" s="71">
        <v>124178</v>
      </c>
      <c r="I72" s="71">
        <v>1989670</v>
      </c>
      <c r="J72" s="71">
        <v>250765</v>
      </c>
      <c r="K72" s="71">
        <v>144522</v>
      </c>
      <c r="L72" s="71">
        <v>2573417</v>
      </c>
      <c r="M72" s="63">
        <f t="shared" si="3"/>
        <v>13720374</v>
      </c>
      <c r="N72" s="72"/>
      <c r="O72" s="83" t="s">
        <v>76</v>
      </c>
    </row>
    <row r="73" spans="3:15" ht="21.95" customHeight="1">
      <c r="C73" s="66">
        <v>616300</v>
      </c>
      <c r="D73" s="67">
        <v>1063234</v>
      </c>
      <c r="E73" s="67">
        <v>3946419</v>
      </c>
      <c r="F73" s="67">
        <v>2072032</v>
      </c>
      <c r="G73" s="67">
        <v>1479218</v>
      </c>
      <c r="H73" s="67">
        <v>118437</v>
      </c>
      <c r="I73" s="67">
        <v>2424982</v>
      </c>
      <c r="J73" s="67">
        <v>229120</v>
      </c>
      <c r="K73" s="67">
        <v>142213</v>
      </c>
      <c r="L73" s="67">
        <v>2461765</v>
      </c>
      <c r="M73" s="68">
        <f t="shared" si="3"/>
        <v>14553720</v>
      </c>
      <c r="N73" s="69"/>
      <c r="O73" s="84" t="s">
        <v>77</v>
      </c>
    </row>
    <row r="74" spans="3:15" ht="21.95" customHeight="1">
      <c r="C74" s="61">
        <v>422992</v>
      </c>
      <c r="D74" s="71">
        <v>971187</v>
      </c>
      <c r="E74" s="71">
        <v>3289624</v>
      </c>
      <c r="F74" s="71">
        <v>2233619</v>
      </c>
      <c r="G74" s="71">
        <v>1576767</v>
      </c>
      <c r="H74" s="71">
        <v>118571</v>
      </c>
      <c r="I74" s="71">
        <v>2999588</v>
      </c>
      <c r="J74" s="71">
        <v>251465</v>
      </c>
      <c r="K74" s="71">
        <v>135687</v>
      </c>
      <c r="L74" s="71">
        <v>2420527</v>
      </c>
      <c r="M74" s="63">
        <f t="shared" si="3"/>
        <v>14420027</v>
      </c>
      <c r="N74" s="72"/>
      <c r="O74" s="83" t="s">
        <v>78</v>
      </c>
    </row>
    <row r="75" spans="3:15" ht="21.95" customHeight="1">
      <c r="C75" s="66">
        <v>332064.78161999962</v>
      </c>
      <c r="D75" s="67">
        <v>950185.35384</v>
      </c>
      <c r="E75" s="67">
        <v>3172160.9109999998</v>
      </c>
      <c r="F75" s="67">
        <v>2166682.0100000002</v>
      </c>
      <c r="G75" s="67">
        <v>1550392.4640000002</v>
      </c>
      <c r="H75" s="67">
        <v>108385.10400000002</v>
      </c>
      <c r="I75" s="67">
        <v>2552437.5369999995</v>
      </c>
      <c r="J75" s="67">
        <v>253118.43200000003</v>
      </c>
      <c r="K75" s="67">
        <v>119985.58199999999</v>
      </c>
      <c r="L75" s="67">
        <v>2405539.6389999995</v>
      </c>
      <c r="M75" s="68">
        <f t="shared" ref="M75:M76" si="4">L75+K75+J75+I75+H75+G75+F75+E75+D75+C75</f>
        <v>13610951.814459998</v>
      </c>
      <c r="N75" s="69"/>
      <c r="O75" s="84" t="s">
        <v>79</v>
      </c>
    </row>
    <row r="76" spans="3:15" ht="21.95" customHeight="1">
      <c r="C76" s="61">
        <v>412099</v>
      </c>
      <c r="D76" s="71">
        <v>871504</v>
      </c>
      <c r="E76" s="71">
        <v>2571518</v>
      </c>
      <c r="F76" s="71">
        <v>1924102</v>
      </c>
      <c r="G76" s="71">
        <v>1647593</v>
      </c>
      <c r="H76" s="71">
        <v>119466.08799999999</v>
      </c>
      <c r="I76" s="71">
        <v>1669355</v>
      </c>
      <c r="J76" s="71">
        <v>269468</v>
      </c>
      <c r="K76" s="71">
        <v>157767</v>
      </c>
      <c r="L76" s="71">
        <v>2592550</v>
      </c>
      <c r="M76" s="63">
        <f t="shared" si="4"/>
        <v>12235422.088</v>
      </c>
      <c r="N76" s="72"/>
      <c r="O76" s="83" t="s">
        <v>80</v>
      </c>
    </row>
    <row r="77" spans="3:15" ht="21.95" customHeight="1">
      <c r="C77" s="66">
        <v>1082287</v>
      </c>
      <c r="D77" s="67">
        <v>1171506</v>
      </c>
      <c r="E77" s="67">
        <v>2928577</v>
      </c>
      <c r="F77" s="67">
        <v>2286225</v>
      </c>
      <c r="G77" s="67">
        <v>1958754</v>
      </c>
      <c r="H77" s="67">
        <v>170234</v>
      </c>
      <c r="I77" s="67">
        <v>2403888</v>
      </c>
      <c r="J77" s="67">
        <v>313671</v>
      </c>
      <c r="K77" s="67">
        <v>156963</v>
      </c>
      <c r="L77" s="67">
        <v>2823024</v>
      </c>
      <c r="M77" s="68">
        <f t="shared" ref="M77:M78" si="5">L77+K77+J77+I77+H77+G77+F77+E77+D77+C77</f>
        <v>15295129</v>
      </c>
      <c r="N77" s="69"/>
      <c r="O77" s="84" t="s">
        <v>81</v>
      </c>
    </row>
    <row r="78" spans="3:15" ht="21.95" customHeight="1">
      <c r="C78" s="90">
        <v>1808170</v>
      </c>
      <c r="D78" s="91">
        <v>1322495</v>
      </c>
      <c r="E78" s="91">
        <v>3180886</v>
      </c>
      <c r="F78" s="91">
        <v>2850690</v>
      </c>
      <c r="G78" s="91">
        <v>2272234</v>
      </c>
      <c r="H78" s="91">
        <v>228794</v>
      </c>
      <c r="I78" s="91">
        <v>3522760</v>
      </c>
      <c r="J78" s="91">
        <v>371666</v>
      </c>
      <c r="K78" s="91">
        <v>159038</v>
      </c>
      <c r="L78" s="91">
        <v>3658973</v>
      </c>
      <c r="M78" s="92">
        <f t="shared" si="5"/>
        <v>19375706</v>
      </c>
      <c r="N78" s="93"/>
      <c r="O78" s="94" t="s">
        <v>82</v>
      </c>
    </row>
    <row r="79" spans="3:15">
      <c r="C79" s="75" t="s">
        <v>70</v>
      </c>
      <c r="D79" s="75"/>
      <c r="E79" s="29"/>
      <c r="F79" s="76"/>
      <c r="G79" s="29"/>
      <c r="H79" s="29"/>
      <c r="I79" s="29"/>
      <c r="J79" s="29"/>
      <c r="K79" s="29"/>
      <c r="L79" s="29"/>
      <c r="M79" s="77"/>
      <c r="N79" s="78"/>
      <c r="O79" s="79" t="s">
        <v>74</v>
      </c>
    </row>
    <row r="80" spans="3:15">
      <c r="C80" s="80" t="s">
        <v>71</v>
      </c>
      <c r="D80" s="75"/>
      <c r="E80" s="29"/>
      <c r="F80" s="29"/>
      <c r="G80" s="29"/>
      <c r="H80" s="29"/>
      <c r="I80" s="29"/>
      <c r="J80" s="29"/>
      <c r="K80" s="29"/>
      <c r="L80" s="29"/>
      <c r="M80" s="29"/>
      <c r="N80" s="81"/>
      <c r="O80" s="82" t="s">
        <v>72</v>
      </c>
    </row>
    <row r="81" spans="2:15">
      <c r="B81" s="2"/>
      <c r="C81" s="2"/>
      <c r="D81" s="2"/>
    </row>
    <row r="82" spans="2:15">
      <c r="C82" s="1"/>
      <c r="D82" s="1"/>
    </row>
    <row r="83" spans="2:15">
      <c r="C83" s="1"/>
      <c r="D83" s="1"/>
      <c r="O83" s="8"/>
    </row>
    <row r="84" spans="2:15">
      <c r="C84" s="1"/>
      <c r="D84" s="1"/>
      <c r="O84" s="8"/>
    </row>
    <row r="85" spans="2:15"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"/>
    </row>
    <row r="86" spans="2:15"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</row>
    <row r="87" spans="2:15"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"/>
    </row>
    <row r="88" spans="2:15"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"/>
    </row>
    <row r="89" spans="2:15"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"/>
    </row>
    <row r="90" spans="2:15"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</row>
    <row r="91" spans="2:15"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</row>
    <row r="92" spans="2:15"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</row>
    <row r="93" spans="2:15"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</row>
    <row r="94" spans="2:15"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</row>
    <row r="95" spans="2:15"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</row>
    <row r="96" spans="2:15"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</row>
    <row r="97" spans="2:18"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</row>
    <row r="98" spans="2:18"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</row>
    <row r="99" spans="2:18"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</row>
    <row r="100" spans="2:18"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</row>
    <row r="101" spans="2:18"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</row>
    <row r="102" spans="2:18"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</row>
    <row r="103" spans="2:18"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</row>
    <row r="104" spans="2:18"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</row>
    <row r="105" spans="2:18"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</row>
    <row r="106" spans="2:18"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</row>
    <row r="107" spans="2:18"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</row>
    <row r="108" spans="2:18"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</row>
    <row r="109" spans="2:18"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</row>
    <row r="110" spans="2:18"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  <c r="Q110" s="22"/>
      <c r="R110" s="22"/>
    </row>
    <row r="111" spans="2:18"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  <c r="Q111" s="22"/>
      <c r="R111" s="22"/>
    </row>
    <row r="112" spans="2:18"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  <c r="Q112" s="22"/>
      <c r="R112" s="22"/>
    </row>
    <row r="113" spans="2:18"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  <c r="Q113" s="22"/>
      <c r="R113" s="22"/>
    </row>
    <row r="114" spans="2:18"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  <c r="Q114" s="22"/>
      <c r="R114" s="22"/>
    </row>
    <row r="115" spans="2:18"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  <c r="Q115" s="22"/>
      <c r="R115" s="22"/>
    </row>
    <row r="116" spans="2:18"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  <c r="Q116" s="22"/>
      <c r="R116" s="22"/>
    </row>
    <row r="117" spans="2:18"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</row>
    <row r="118" spans="2:18"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</row>
    <row r="119" spans="2:18"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</row>
    <row r="120" spans="2:18"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</row>
    <row r="121" spans="2:18"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</row>
    <row r="122" spans="2:18"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</row>
    <row r="123" spans="2:18"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</row>
    <row r="124" spans="2:18"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</row>
    <row r="125" spans="2:18"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</row>
    <row r="126" spans="2:18"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</row>
    <row r="127" spans="2:18"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</row>
    <row r="128" spans="2:18"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</row>
    <row r="129" spans="2:15"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</row>
    <row r="130" spans="2:15"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</row>
    <row r="131" spans="2:15"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</row>
    <row r="132" spans="2:15"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</row>
    <row r="133" spans="2:15"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</row>
  </sheetData>
  <mergeCells count="5">
    <mergeCell ref="L5:O5"/>
    <mergeCell ref="N12:O12"/>
    <mergeCell ref="N14:O14"/>
    <mergeCell ref="C3:O3"/>
    <mergeCell ref="C4:O4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5" orientation="portrait" r:id="rId1"/>
  <headerFooter alignWithMargins="0">
    <oddFooter>&amp;C&amp;"+,Regular"&amp;22-50-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si_25</vt:lpstr>
      <vt:lpstr>si_25!Print_Area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M. Aldajani</cp:lastModifiedBy>
  <cp:lastPrinted>2022-10-09T06:03:54Z</cp:lastPrinted>
  <dcterms:created xsi:type="dcterms:W3CDTF">2008-06-03T19:30:34Z</dcterms:created>
  <dcterms:modified xsi:type="dcterms:W3CDTF">2023-04-13T09:55:22Z</dcterms:modified>
</cp:coreProperties>
</file>