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pc-43044\Shard Folder Statistics\ststistics data\النشرة السنوية 2023\"/>
    </mc:Choice>
  </mc:AlternateContent>
  <bookViews>
    <workbookView xWindow="0" yWindow="0" windowWidth="8490" windowHeight="5775"/>
  </bookViews>
  <sheets>
    <sheet name="si_26" sheetId="1" r:id="rId1"/>
  </sheets>
  <definedNames>
    <definedName name="_xlnm.Print_Area" localSheetId="0">si_26!$C$1:$N$77</definedName>
  </definedNames>
  <calcPr calcId="162913"/>
</workbook>
</file>

<file path=xl/calcChain.xml><?xml version="1.0" encoding="utf-8"?>
<calcChain xmlns="http://schemas.openxmlformats.org/spreadsheetml/2006/main">
  <c r="K73" i="1" l="1"/>
  <c r="C65" i="1" l="1"/>
  <c r="C64" i="1"/>
  <c r="C63" i="1"/>
  <c r="C66" i="1"/>
  <c r="C62" i="1"/>
  <c r="K62" i="1"/>
  <c r="C61" i="1"/>
  <c r="K61" i="1" s="1"/>
  <c r="C60" i="1"/>
  <c r="K60" i="1"/>
  <c r="C59" i="1"/>
  <c r="K59" i="1" s="1"/>
  <c r="C58" i="1"/>
  <c r="K58" i="1" s="1"/>
  <c r="C56" i="1"/>
  <c r="K56" i="1" s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C28" i="1"/>
  <c r="K28" i="1"/>
  <c r="K29" i="1"/>
  <c r="K30" i="1"/>
  <c r="K31" i="1"/>
  <c r="K32" i="1"/>
  <c r="I33" i="1"/>
  <c r="K33" i="1"/>
  <c r="I34" i="1"/>
  <c r="K34" i="1"/>
  <c r="I35" i="1"/>
  <c r="K35" i="1"/>
  <c r="I36" i="1"/>
  <c r="K36" i="1"/>
  <c r="I37" i="1"/>
  <c r="K37" i="1"/>
  <c r="I38" i="1"/>
  <c r="K38" i="1"/>
  <c r="C39" i="1"/>
  <c r="I39" i="1"/>
  <c r="I40" i="1"/>
  <c r="K40" i="1"/>
  <c r="I41" i="1"/>
  <c r="K41" i="1"/>
  <c r="K42" i="1"/>
  <c r="K43" i="1"/>
  <c r="K44" i="1"/>
  <c r="K45" i="1"/>
  <c r="K46" i="1"/>
  <c r="C47" i="1"/>
  <c r="K47" i="1" s="1"/>
  <c r="K48" i="1"/>
  <c r="K49" i="1"/>
  <c r="K50" i="1"/>
  <c r="K51" i="1"/>
  <c r="C52" i="1"/>
  <c r="K52" i="1"/>
  <c r="C53" i="1"/>
  <c r="K53" i="1" s="1"/>
  <c r="C54" i="1"/>
  <c r="K54" i="1"/>
  <c r="C55" i="1"/>
  <c r="K55" i="1" s="1"/>
  <c r="C57" i="1"/>
  <c r="K57" i="1"/>
  <c r="K39" i="1"/>
</calcChain>
</file>

<file path=xl/sharedStrings.xml><?xml version="1.0" encoding="utf-8"?>
<sst xmlns="http://schemas.openxmlformats.org/spreadsheetml/2006/main" count="54" uniqueCount="47">
  <si>
    <t>الولايات</t>
  </si>
  <si>
    <t>الدول</t>
  </si>
  <si>
    <t>البلدان</t>
  </si>
  <si>
    <t>الصين</t>
  </si>
  <si>
    <t>المتحدة</t>
  </si>
  <si>
    <t>الاوروبية</t>
  </si>
  <si>
    <t>الاتحاد</t>
  </si>
  <si>
    <t>المجموع</t>
  </si>
  <si>
    <t>الاخرى</t>
  </si>
  <si>
    <t>اليابان</t>
  </si>
  <si>
    <t>الهند</t>
  </si>
  <si>
    <t>الشعبية</t>
  </si>
  <si>
    <t>الامريكية</t>
  </si>
  <si>
    <t>الاوروبي</t>
  </si>
  <si>
    <t>العربية</t>
  </si>
  <si>
    <t>العام</t>
  </si>
  <si>
    <t>Other</t>
  </si>
  <si>
    <t>European</t>
  </si>
  <si>
    <t>Union</t>
  </si>
  <si>
    <t>Arab</t>
  </si>
  <si>
    <t>Grand</t>
  </si>
  <si>
    <t>Countries</t>
  </si>
  <si>
    <t>Japan</t>
  </si>
  <si>
    <t>India</t>
  </si>
  <si>
    <t>China</t>
  </si>
  <si>
    <t>U.S.A.</t>
  </si>
  <si>
    <t>Total</t>
  </si>
  <si>
    <t>الف دينار</t>
  </si>
  <si>
    <t xml:space="preserve">دول </t>
  </si>
  <si>
    <t xml:space="preserve"> JD Thousand</t>
  </si>
  <si>
    <t xml:space="preserve">  Source :  Department of Statistics.</t>
  </si>
  <si>
    <t xml:space="preserve"> (1)      :  أوليــة.</t>
  </si>
  <si>
    <t xml:space="preserve">      (1)   :   Preliminary.</t>
  </si>
  <si>
    <t>المصدر : دائرة الاحصاءات العامة.</t>
  </si>
  <si>
    <t>TABLE NO. (26) : GEOGRAPHIC DISTRIBUTION OF DOMESTIC EXPORTS</t>
  </si>
  <si>
    <t xml:space="preserve">جدول رقم (26) : التوزيع الجغرافي للصادرات الوطنية </t>
  </si>
  <si>
    <t xml:space="preserve">      Note : The Data of  Romania and Bulgaria were added to the</t>
  </si>
  <si>
    <t xml:space="preserve">ملاحظة  : تم اضافة دولتي بلغاريا ورومانيا الى بيانات دول الاتحاد </t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</si>
  <si>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2016</t>
    </r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</si>
  <si>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2017</t>
    </r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</si>
  <si>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2018</t>
    </r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</si>
  <si>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2019</t>
    </r>
  </si>
  <si>
    <t xml:space="preserve">    European Union Countries since the year 2003.</t>
  </si>
  <si>
    <t xml:space="preserve"> الاوروبي منذ عام 2003.</t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</si>
  <si>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2020</t>
    </r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</si>
  <si>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2021</t>
    </r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</si>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</sst>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\1\)"/>
    <numFmt numFmtId="165" formatCode="#,##0;[Red]#,##0"/>
  </numFmts>
  <fonts count="20">
    <font>
      <sz val="10"/>
      <name val="Tms Rmn"/>
      <charset val="178"/>
    </font>
    <font>
      <sz val="10"/>
      <name val="Geneva"/>
      <charset val="178"/>
    </font>
    <font>
      <sz val="18"/>
      <name val="Times New Roman (Arabic)"/>
      <family val="1"/>
      <charset val="178"/>
    </font>
    <font>
      <sz val="16"/>
      <name val="Times New Roman (Arabic)"/>
      <family val="1"/>
      <charset val="178"/>
    </font>
    <font>
      <b/>
      <sz val="16"/>
      <name val="Times New Roman (Arabic)"/>
      <family val="1"/>
      <charset val="178"/>
    </font>
    <font>
      <sz val="12"/>
      <name val="Times New Roman (Arabic)"/>
      <family val="1"/>
      <charset val="178"/>
    </font>
    <font>
      <sz val="20"/>
      <name val="Times New Roman (Arabic)"/>
      <family val="1"/>
      <charset val="178"/>
    </font>
    <font>
      <sz val="14"/>
      <name val="Times New Roman (Arabic)"/>
      <family val="1"/>
      <charset val="178"/>
    </font>
    <font>
      <sz val="16"/>
      <name val="Times New Roman (Arabic)"/>
      <charset val="178"/>
    </font>
    <font>
      <sz val="16"/>
      <name val="Times New Roman"/>
      <family val="1"/>
    </font>
    <font>
      <vertAlign val="superscript"/>
      <sz val="16"/>
      <name val="Times New Roman"/>
      <family val="1"/>
    </font>
    <font>
      <sz val="16"/>
      <name val="Cambria"/>
      <family val="1"/>
      <scheme val="major"/>
    </font>
    <font>
      <sz val="14"/>
      <name val="Cambria"/>
      <family val="1"/>
      <scheme val="major"/>
    </font>
    <font>
      <b/>
      <sz val="16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8"/>
      <name val="Cambria"/>
      <family val="1"/>
      <scheme val="major"/>
    </font>
    <font>
      <sz val="19"/>
      <name val="Cambria"/>
      <family val="1"/>
      <scheme val="major"/>
    </font>
    <font>
      <b/>
      <sz val="19"/>
      <name val="Cambria"/>
      <family val="1"/>
      <scheme val="major"/>
    </font>
    <font>
      <b/>
      <sz val="2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1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1"/>
      </right>
      <top/>
      <bottom/>
      <diagonal/>
    </border>
  </borders>
  <cellStyleXfs count="2">
    <xf numFmtId="0" fontId="0" fillId="0" borderId="0"/>
    <xf numFmtId="4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top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12" xfId="0" quotePrefix="1" applyFont="1" applyFill="1" applyBorder="1" applyAlignment="1">
      <alignment horizontal="right" vertical="center"/>
    </xf>
    <xf numFmtId="0" fontId="11" fillId="2" borderId="0" xfId="0" applyFont="1" applyFill="1" applyBorder="1"/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center" vertical="center"/>
    </xf>
    <xf numFmtId="3" fontId="13" fillId="3" borderId="21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3" fontId="13" fillId="0" borderId="21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top"/>
    </xf>
    <xf numFmtId="0" fontId="11" fillId="0" borderId="0" xfId="0" applyFont="1" applyBorder="1" applyAlignment="1">
      <alignment horizontal="centerContinuous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/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right" vertical="center"/>
    </xf>
    <xf numFmtId="4" fontId="12" fillId="0" borderId="0" xfId="1" applyFont="1" applyBorder="1" applyAlignment="1">
      <alignment horizontal="left" vertical="center"/>
    </xf>
    <xf numFmtId="0" fontId="12" fillId="0" borderId="0" xfId="0" applyFont="1" applyAlignment="1">
      <alignment horizontal="centerContinuous" vertical="top"/>
    </xf>
    <xf numFmtId="0" fontId="15" fillId="0" borderId="0" xfId="0" applyFont="1" applyAlignment="1">
      <alignment horizontal="centerContinuous" vertical="top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right" vertical="center" readingOrder="2"/>
    </xf>
    <xf numFmtId="0" fontId="12" fillId="0" borderId="0" xfId="0" applyFont="1" applyBorder="1" applyAlignment="1">
      <alignment horizontal="right" vertical="top"/>
    </xf>
    <xf numFmtId="3" fontId="16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right" vertical="center"/>
    </xf>
    <xf numFmtId="3" fontId="17" fillId="0" borderId="0" xfId="1" applyNumberFormat="1" applyFont="1" applyFill="1" applyBorder="1" applyAlignment="1">
      <alignment horizontal="center" vertical="center"/>
    </xf>
    <xf numFmtId="3" fontId="18" fillId="0" borderId="0" xfId="1" applyNumberFormat="1" applyFont="1" applyFill="1" applyBorder="1" applyAlignment="1">
      <alignment horizontal="right" vertical="center"/>
    </xf>
    <xf numFmtId="3" fontId="18" fillId="0" borderId="0" xfId="1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3" fillId="0" borderId="22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 readingOrder="2"/>
    </xf>
    <xf numFmtId="0" fontId="16" fillId="0" borderId="0" xfId="0" applyFont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5E1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15"/>
  <sheetViews>
    <sheetView tabSelected="1" zoomScale="75" zoomScaleNormal="75" workbookViewId="0">
      <selection activeCell="I1" sqref="I1"/>
    </sheetView>
  </sheetViews>
  <sheetFormatPr defaultColWidth="11" defaultRowHeight="17.100000000000001" customHeight="1"/>
  <cols>
    <col min="1" max="2" width="18.5" style="7" customWidth="1"/>
    <col min="3" max="4" width="18.33203125" style="1" customWidth="1"/>
    <col min="5" max="5" width="18.33203125" style="2" customWidth="1"/>
    <col min="6" max="6" width="18.33203125" style="1" customWidth="1"/>
    <col min="7" max="10" width="18.33203125" style="2" customWidth="1"/>
    <col min="11" max="11" width="21" style="5" bestFit="1" customWidth="1"/>
    <col min="12" max="12" width="2.1640625" style="2" customWidth="1"/>
    <col min="13" max="13" width="10" style="3" customWidth="1"/>
    <col min="14" max="14" width="2.1640625" style="19" customWidth="1"/>
    <col min="15" max="15" width="11" style="7" customWidth="1"/>
    <col min="16" max="16" width="24.1640625" style="7" customWidth="1"/>
    <col min="17" max="17" width="20.83203125" style="7" customWidth="1"/>
    <col min="18" max="18" width="10.1640625" style="7" customWidth="1"/>
    <col min="19" max="16384" width="11" style="7"/>
  </cols>
  <sheetData>
    <row r="1" spans="3:23" ht="28.35" customHeight="1">
      <c r="N1" s="1"/>
      <c r="O1" s="12"/>
    </row>
    <row r="2" spans="3:23" ht="28.35" customHeight="1">
      <c r="H2" s="4"/>
      <c r="N2" s="1"/>
      <c r="O2" s="12"/>
    </row>
    <row r="3" spans="3:23" s="8" customFormat="1" ht="28.35" customHeight="1">
      <c r="C3" s="103" t="s">
        <v>35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20"/>
    </row>
    <row r="4" spans="3:23" s="9" customFormat="1" ht="28.35" customHeight="1">
      <c r="C4" s="104" t="s">
        <v>34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3:23" s="16" customFormat="1" ht="17.100000000000001" customHeight="1">
      <c r="C5" s="23" t="s">
        <v>29</v>
      </c>
      <c r="D5" s="24"/>
      <c r="E5" s="25"/>
      <c r="F5" s="26"/>
      <c r="G5" s="25"/>
      <c r="H5" s="25"/>
      <c r="I5" s="25"/>
      <c r="J5" s="25"/>
      <c r="K5" s="25"/>
      <c r="L5" s="24"/>
      <c r="M5" s="27"/>
      <c r="N5" s="28" t="s">
        <v>27</v>
      </c>
      <c r="O5" s="21"/>
    </row>
    <row r="6" spans="3:23" ht="4.3499999999999996" customHeight="1">
      <c r="C6" s="29"/>
      <c r="D6" s="29"/>
      <c r="E6" s="29"/>
      <c r="F6" s="29"/>
      <c r="G6" s="29"/>
      <c r="H6" s="29"/>
      <c r="I6" s="29"/>
      <c r="J6" s="30"/>
      <c r="K6" s="30"/>
      <c r="L6" s="30"/>
      <c r="M6" s="31"/>
      <c r="N6" s="23"/>
      <c r="O6" s="12"/>
    </row>
    <row r="7" spans="3:23" s="10" customFormat="1" ht="5.25" customHeight="1">
      <c r="C7" s="32"/>
      <c r="D7" s="33"/>
      <c r="E7" s="33"/>
      <c r="F7" s="33"/>
      <c r="G7" s="33"/>
      <c r="H7" s="34"/>
      <c r="I7" s="33"/>
      <c r="J7" s="33"/>
      <c r="K7" s="33"/>
      <c r="L7" s="35"/>
      <c r="M7" s="36"/>
      <c r="N7" s="37"/>
    </row>
    <row r="8" spans="3:23" s="10" customFormat="1" ht="42" customHeight="1">
      <c r="C8" s="38"/>
      <c r="D8" s="39"/>
      <c r="E8" s="39"/>
      <c r="F8" s="40"/>
      <c r="G8" s="39" t="s">
        <v>0</v>
      </c>
      <c r="H8" s="39" t="s">
        <v>1</v>
      </c>
      <c r="I8" s="39" t="s">
        <v>28</v>
      </c>
      <c r="J8" s="39"/>
      <c r="K8" s="41"/>
      <c r="L8" s="42"/>
      <c r="M8" s="43"/>
      <c r="N8" s="44"/>
    </row>
    <row r="9" spans="3:23" s="10" customFormat="1" ht="24" customHeight="1">
      <c r="C9" s="38" t="s">
        <v>2</v>
      </c>
      <c r="D9" s="39"/>
      <c r="E9" s="39"/>
      <c r="F9" s="39" t="s">
        <v>3</v>
      </c>
      <c r="G9" s="39" t="s">
        <v>4</v>
      </c>
      <c r="H9" s="39" t="s">
        <v>5</v>
      </c>
      <c r="I9" s="40" t="s">
        <v>6</v>
      </c>
      <c r="J9" s="39" t="s">
        <v>1</v>
      </c>
      <c r="K9" s="41" t="s">
        <v>7</v>
      </c>
      <c r="L9" s="42"/>
      <c r="M9" s="43"/>
      <c r="N9" s="44"/>
    </row>
    <row r="10" spans="3:23" s="10" customFormat="1" ht="24" customHeight="1">
      <c r="C10" s="38" t="s">
        <v>8</v>
      </c>
      <c r="D10" s="39" t="s">
        <v>9</v>
      </c>
      <c r="E10" s="39" t="s">
        <v>10</v>
      </c>
      <c r="F10" s="40" t="s">
        <v>11</v>
      </c>
      <c r="G10" s="39" t="s">
        <v>12</v>
      </c>
      <c r="H10" s="40" t="s">
        <v>8</v>
      </c>
      <c r="I10" s="39" t="s">
        <v>13</v>
      </c>
      <c r="J10" s="39" t="s">
        <v>14</v>
      </c>
      <c r="K10" s="41" t="s">
        <v>15</v>
      </c>
      <c r="L10" s="105"/>
      <c r="M10" s="105"/>
      <c r="N10" s="106"/>
    </row>
    <row r="11" spans="3:23" s="10" customFormat="1" ht="30" customHeight="1">
      <c r="C11" s="45"/>
      <c r="D11" s="41"/>
      <c r="E11" s="41"/>
      <c r="F11" s="41"/>
      <c r="G11" s="41"/>
      <c r="H11" s="46"/>
      <c r="I11" s="47"/>
      <c r="J11" s="41"/>
      <c r="K11" s="41"/>
      <c r="L11" s="42"/>
      <c r="M11" s="43"/>
      <c r="N11" s="44"/>
    </row>
    <row r="12" spans="3:23" s="10" customFormat="1" ht="24" customHeight="1">
      <c r="C12" s="38"/>
      <c r="D12" s="39"/>
      <c r="E12" s="39"/>
      <c r="F12" s="39"/>
      <c r="G12" s="39"/>
      <c r="H12" s="39" t="s">
        <v>16</v>
      </c>
      <c r="I12" s="39" t="s">
        <v>17</v>
      </c>
      <c r="J12" s="39"/>
      <c r="K12" s="41"/>
      <c r="L12" s="105"/>
      <c r="M12" s="105"/>
      <c r="N12" s="106"/>
    </row>
    <row r="13" spans="3:23" s="11" customFormat="1" ht="24.75" customHeight="1">
      <c r="C13" s="38" t="s">
        <v>16</v>
      </c>
      <c r="D13" s="39"/>
      <c r="E13" s="39"/>
      <c r="F13" s="39"/>
      <c r="G13" s="39"/>
      <c r="H13" s="39" t="s">
        <v>17</v>
      </c>
      <c r="I13" s="39" t="s">
        <v>18</v>
      </c>
      <c r="J13" s="39" t="s">
        <v>19</v>
      </c>
      <c r="K13" s="41" t="s">
        <v>20</v>
      </c>
      <c r="L13" s="42"/>
      <c r="M13" s="48"/>
      <c r="N13" s="44"/>
    </row>
    <row r="14" spans="3:23" s="10" customFormat="1" ht="20.25">
      <c r="C14" s="49" t="s">
        <v>21</v>
      </c>
      <c r="D14" s="50" t="s">
        <v>22</v>
      </c>
      <c r="E14" s="50" t="s">
        <v>23</v>
      </c>
      <c r="F14" s="50" t="s">
        <v>24</v>
      </c>
      <c r="G14" s="50" t="s">
        <v>25</v>
      </c>
      <c r="H14" s="50" t="s">
        <v>21</v>
      </c>
      <c r="I14" s="50" t="s">
        <v>21</v>
      </c>
      <c r="J14" s="50" t="s">
        <v>21</v>
      </c>
      <c r="K14" s="51" t="s">
        <v>26</v>
      </c>
      <c r="L14" s="52"/>
      <c r="M14" s="53"/>
      <c r="N14" s="54"/>
    </row>
    <row r="15" spans="3:23" s="12" customFormat="1" ht="21.95" customHeight="1">
      <c r="C15" s="55">
        <v>460</v>
      </c>
      <c r="D15" s="56">
        <v>136</v>
      </c>
      <c r="E15" s="57">
        <v>510</v>
      </c>
      <c r="F15" s="56">
        <v>0</v>
      </c>
      <c r="G15" s="57">
        <v>24</v>
      </c>
      <c r="H15" s="56">
        <v>1039</v>
      </c>
      <c r="I15" s="57">
        <v>179</v>
      </c>
      <c r="J15" s="57">
        <v>4664</v>
      </c>
      <c r="K15" s="58">
        <f t="shared" ref="K15:K57" si="0">J15+I15+H15+G15+F15+E15+D15+C15</f>
        <v>7012</v>
      </c>
      <c r="L15" s="59"/>
      <c r="M15" s="60">
        <v>1964</v>
      </c>
      <c r="N15" s="61"/>
      <c r="P15" s="15"/>
      <c r="Q15" s="15"/>
      <c r="R15" s="15"/>
      <c r="S15" s="15"/>
      <c r="T15" s="15"/>
      <c r="U15" s="15"/>
      <c r="V15" s="15"/>
      <c r="W15" s="15"/>
    </row>
    <row r="16" spans="3:23" s="12" customFormat="1" ht="21.95" customHeight="1">
      <c r="C16" s="62">
        <v>212</v>
      </c>
      <c r="D16" s="63">
        <v>135</v>
      </c>
      <c r="E16" s="63">
        <v>612</v>
      </c>
      <c r="F16" s="63">
        <v>0</v>
      </c>
      <c r="G16" s="63">
        <v>28</v>
      </c>
      <c r="H16" s="63">
        <v>1091</v>
      </c>
      <c r="I16" s="63">
        <v>325</v>
      </c>
      <c r="J16" s="63">
        <v>5350</v>
      </c>
      <c r="K16" s="64">
        <f t="shared" si="0"/>
        <v>7753</v>
      </c>
      <c r="L16" s="65"/>
      <c r="M16" s="66">
        <v>1965</v>
      </c>
      <c r="N16" s="67"/>
      <c r="P16" s="15"/>
      <c r="Q16" s="15"/>
    </row>
    <row r="17" spans="3:17" s="12" customFormat="1" ht="21.95" customHeight="1">
      <c r="C17" s="55">
        <v>114</v>
      </c>
      <c r="D17" s="56">
        <v>0</v>
      </c>
      <c r="E17" s="57">
        <v>1337</v>
      </c>
      <c r="F17" s="56">
        <v>123</v>
      </c>
      <c r="G17" s="57">
        <v>37</v>
      </c>
      <c r="H17" s="56">
        <v>1059</v>
      </c>
      <c r="I17" s="57">
        <v>442</v>
      </c>
      <c r="J17" s="57">
        <v>5647</v>
      </c>
      <c r="K17" s="68">
        <f t="shared" si="0"/>
        <v>8759</v>
      </c>
      <c r="L17" s="59"/>
      <c r="M17" s="60">
        <v>1966</v>
      </c>
      <c r="N17" s="61"/>
      <c r="P17" s="15"/>
      <c r="Q17" s="15"/>
    </row>
    <row r="18" spans="3:17" s="12" customFormat="1" ht="21.95" customHeight="1">
      <c r="C18" s="62">
        <v>383</v>
      </c>
      <c r="D18" s="63">
        <v>31</v>
      </c>
      <c r="E18" s="63">
        <v>1428</v>
      </c>
      <c r="F18" s="63">
        <v>74</v>
      </c>
      <c r="G18" s="63">
        <v>13</v>
      </c>
      <c r="H18" s="63">
        <v>802</v>
      </c>
      <c r="I18" s="63">
        <v>765</v>
      </c>
      <c r="J18" s="63">
        <v>6488</v>
      </c>
      <c r="K18" s="64">
        <f t="shared" si="0"/>
        <v>9984</v>
      </c>
      <c r="L18" s="65"/>
      <c r="M18" s="66">
        <v>1967</v>
      </c>
      <c r="N18" s="67"/>
      <c r="P18" s="15"/>
      <c r="Q18" s="15"/>
    </row>
    <row r="19" spans="3:17" s="12" customFormat="1" ht="21.95" customHeight="1">
      <c r="C19" s="55">
        <v>758</v>
      </c>
      <c r="D19" s="56">
        <v>102</v>
      </c>
      <c r="E19" s="57">
        <v>1889</v>
      </c>
      <c r="F19" s="56">
        <v>179</v>
      </c>
      <c r="G19" s="57">
        <v>3</v>
      </c>
      <c r="H19" s="56">
        <v>1011</v>
      </c>
      <c r="I19" s="57">
        <v>56</v>
      </c>
      <c r="J19" s="57">
        <v>8174</v>
      </c>
      <c r="K19" s="68">
        <f t="shared" si="0"/>
        <v>12172</v>
      </c>
      <c r="L19" s="59"/>
      <c r="M19" s="60">
        <v>1968</v>
      </c>
      <c r="N19" s="61"/>
      <c r="P19" s="15"/>
      <c r="Q19" s="15"/>
    </row>
    <row r="20" spans="3:17" s="12" customFormat="1" ht="21.95" customHeight="1">
      <c r="C20" s="62">
        <v>473</v>
      </c>
      <c r="D20" s="63">
        <v>35</v>
      </c>
      <c r="E20" s="63">
        <v>1482</v>
      </c>
      <c r="F20" s="63">
        <v>215</v>
      </c>
      <c r="G20" s="63">
        <v>6</v>
      </c>
      <c r="H20" s="63">
        <v>1195</v>
      </c>
      <c r="I20" s="63">
        <v>2</v>
      </c>
      <c r="J20" s="63">
        <v>8508</v>
      </c>
      <c r="K20" s="64">
        <f t="shared" si="0"/>
        <v>11916</v>
      </c>
      <c r="L20" s="65"/>
      <c r="M20" s="66">
        <v>1969</v>
      </c>
      <c r="N20" s="67"/>
      <c r="P20" s="15"/>
      <c r="Q20" s="15"/>
    </row>
    <row r="21" spans="3:17" s="12" customFormat="1" ht="21.95" customHeight="1">
      <c r="C21" s="55">
        <v>668</v>
      </c>
      <c r="D21" s="56">
        <v>17</v>
      </c>
      <c r="E21" s="57">
        <v>253</v>
      </c>
      <c r="F21" s="56">
        <v>201</v>
      </c>
      <c r="G21" s="57">
        <v>2</v>
      </c>
      <c r="H21" s="56">
        <v>1005</v>
      </c>
      <c r="I21" s="57">
        <v>3</v>
      </c>
      <c r="J21" s="57">
        <v>7171</v>
      </c>
      <c r="K21" s="68">
        <f t="shared" si="0"/>
        <v>9320</v>
      </c>
      <c r="L21" s="59"/>
      <c r="M21" s="60">
        <v>1970</v>
      </c>
      <c r="N21" s="61"/>
      <c r="P21" s="15"/>
      <c r="Q21" s="15"/>
    </row>
    <row r="22" spans="3:17" s="12" customFormat="1" ht="21.95" customHeight="1">
      <c r="C22" s="62">
        <v>373</v>
      </c>
      <c r="D22" s="63">
        <v>173</v>
      </c>
      <c r="E22" s="63">
        <v>956</v>
      </c>
      <c r="F22" s="63">
        <v>0</v>
      </c>
      <c r="G22" s="63">
        <v>3</v>
      </c>
      <c r="H22" s="63">
        <v>627</v>
      </c>
      <c r="I22" s="63">
        <v>3</v>
      </c>
      <c r="J22" s="63">
        <v>6682</v>
      </c>
      <c r="K22" s="64">
        <f t="shared" si="0"/>
        <v>8817</v>
      </c>
      <c r="L22" s="65"/>
      <c r="M22" s="66">
        <v>1971</v>
      </c>
      <c r="N22" s="67"/>
      <c r="P22" s="15"/>
      <c r="Q22" s="15"/>
    </row>
    <row r="23" spans="3:17" s="12" customFormat="1" ht="21.95" customHeight="1">
      <c r="C23" s="55">
        <v>957</v>
      </c>
      <c r="D23" s="56">
        <v>625</v>
      </c>
      <c r="E23" s="57">
        <v>1405</v>
      </c>
      <c r="F23" s="56">
        <v>0</v>
      </c>
      <c r="G23" s="57">
        <v>1</v>
      </c>
      <c r="H23" s="56">
        <v>413</v>
      </c>
      <c r="I23" s="57">
        <v>50</v>
      </c>
      <c r="J23" s="57">
        <v>9155</v>
      </c>
      <c r="K23" s="68">
        <f t="shared" si="0"/>
        <v>12606</v>
      </c>
      <c r="L23" s="59"/>
      <c r="M23" s="60">
        <v>1972</v>
      </c>
      <c r="N23" s="61"/>
      <c r="P23" s="15"/>
      <c r="Q23" s="15"/>
    </row>
    <row r="24" spans="3:17" s="12" customFormat="1" ht="21.95" customHeight="1">
      <c r="C24" s="62">
        <v>1667</v>
      </c>
      <c r="D24" s="63">
        <v>704</v>
      </c>
      <c r="E24" s="63">
        <v>1191</v>
      </c>
      <c r="F24" s="63">
        <v>0</v>
      </c>
      <c r="G24" s="63">
        <v>1</v>
      </c>
      <c r="H24" s="63">
        <v>349</v>
      </c>
      <c r="I24" s="63">
        <v>20</v>
      </c>
      <c r="J24" s="63">
        <v>10078</v>
      </c>
      <c r="K24" s="64">
        <f t="shared" si="0"/>
        <v>14010</v>
      </c>
      <c r="L24" s="65"/>
      <c r="M24" s="66">
        <v>1973</v>
      </c>
      <c r="N24" s="67"/>
      <c r="P24" s="15"/>
      <c r="Q24" s="15"/>
    </row>
    <row r="25" spans="3:17" s="12" customFormat="1" ht="21.95" customHeight="1">
      <c r="C25" s="55">
        <v>8532</v>
      </c>
      <c r="D25" s="56">
        <v>3790</v>
      </c>
      <c r="E25" s="57">
        <v>6576</v>
      </c>
      <c r="F25" s="56">
        <v>0</v>
      </c>
      <c r="G25" s="57">
        <v>9</v>
      </c>
      <c r="H25" s="56">
        <v>2040</v>
      </c>
      <c r="I25" s="57">
        <v>63</v>
      </c>
      <c r="J25" s="57">
        <v>18428</v>
      </c>
      <c r="K25" s="68">
        <f t="shared" si="0"/>
        <v>39438</v>
      </c>
      <c r="L25" s="59"/>
      <c r="M25" s="60">
        <v>1974</v>
      </c>
      <c r="N25" s="61"/>
      <c r="P25" s="15"/>
      <c r="Q25" s="15"/>
    </row>
    <row r="26" spans="3:17" s="12" customFormat="1" ht="21.95" customHeight="1">
      <c r="C26" s="62">
        <v>10910</v>
      </c>
      <c r="D26" s="63">
        <v>1909</v>
      </c>
      <c r="E26" s="63">
        <v>1973</v>
      </c>
      <c r="F26" s="63">
        <v>0</v>
      </c>
      <c r="G26" s="63">
        <v>30</v>
      </c>
      <c r="H26" s="63">
        <v>6392</v>
      </c>
      <c r="I26" s="63">
        <v>2030</v>
      </c>
      <c r="J26" s="63">
        <v>16895</v>
      </c>
      <c r="K26" s="64">
        <f t="shared" si="0"/>
        <v>40139</v>
      </c>
      <c r="L26" s="65"/>
      <c r="M26" s="66">
        <v>1975</v>
      </c>
      <c r="N26" s="67"/>
      <c r="P26" s="15"/>
      <c r="Q26" s="15"/>
    </row>
    <row r="27" spans="3:17" s="12" customFormat="1" ht="21.95" customHeight="1">
      <c r="C27" s="55">
        <v>12178</v>
      </c>
      <c r="D27" s="56">
        <v>1915</v>
      </c>
      <c r="E27" s="57">
        <v>1712</v>
      </c>
      <c r="F27" s="56">
        <v>0</v>
      </c>
      <c r="G27" s="57">
        <v>20</v>
      </c>
      <c r="H27" s="56">
        <v>7293</v>
      </c>
      <c r="I27" s="57">
        <v>2527</v>
      </c>
      <c r="J27" s="57">
        <v>23907</v>
      </c>
      <c r="K27" s="68">
        <f t="shared" si="0"/>
        <v>49552</v>
      </c>
      <c r="L27" s="59"/>
      <c r="M27" s="60">
        <v>1976</v>
      </c>
      <c r="N27" s="61"/>
      <c r="P27" s="15"/>
      <c r="Q27" s="15"/>
    </row>
    <row r="28" spans="3:17" s="12" customFormat="1" ht="21.95" customHeight="1">
      <c r="C28" s="62">
        <f>12625-36</f>
        <v>12589</v>
      </c>
      <c r="D28" s="63">
        <v>2628</v>
      </c>
      <c r="E28" s="63">
        <v>3891</v>
      </c>
      <c r="F28" s="63">
        <v>0</v>
      </c>
      <c r="G28" s="63">
        <v>20</v>
      </c>
      <c r="H28" s="63">
        <v>4188</v>
      </c>
      <c r="I28" s="63">
        <v>872</v>
      </c>
      <c r="J28" s="63">
        <v>36065</v>
      </c>
      <c r="K28" s="64">
        <f t="shared" si="0"/>
        <v>60253</v>
      </c>
      <c r="L28" s="65"/>
      <c r="M28" s="66">
        <v>1977</v>
      </c>
      <c r="N28" s="67"/>
      <c r="P28" s="15"/>
      <c r="Q28" s="15"/>
    </row>
    <row r="29" spans="3:17" s="12" customFormat="1" ht="21.95" customHeight="1">
      <c r="C29" s="55">
        <v>8382</v>
      </c>
      <c r="D29" s="56">
        <v>1808</v>
      </c>
      <c r="E29" s="57">
        <v>3531</v>
      </c>
      <c r="F29" s="56">
        <v>780</v>
      </c>
      <c r="G29" s="57">
        <v>4</v>
      </c>
      <c r="H29" s="56">
        <v>5669</v>
      </c>
      <c r="I29" s="57">
        <v>1340</v>
      </c>
      <c r="J29" s="57">
        <v>42616</v>
      </c>
      <c r="K29" s="68">
        <f t="shared" si="0"/>
        <v>64130</v>
      </c>
      <c r="L29" s="59"/>
      <c r="M29" s="60">
        <v>1978</v>
      </c>
      <c r="N29" s="61"/>
      <c r="P29" s="15"/>
      <c r="Q29" s="15"/>
    </row>
    <row r="30" spans="3:17" s="12" customFormat="1" ht="21.95" customHeight="1">
      <c r="C30" s="62">
        <v>11308</v>
      </c>
      <c r="D30" s="63">
        <v>2863</v>
      </c>
      <c r="E30" s="63">
        <v>6136</v>
      </c>
      <c r="F30" s="63">
        <v>936</v>
      </c>
      <c r="G30" s="63">
        <v>36</v>
      </c>
      <c r="H30" s="63">
        <v>4400</v>
      </c>
      <c r="I30" s="63">
        <v>1138</v>
      </c>
      <c r="J30" s="63">
        <v>55742</v>
      </c>
      <c r="K30" s="64">
        <f t="shared" si="0"/>
        <v>82559</v>
      </c>
      <c r="L30" s="65"/>
      <c r="M30" s="66">
        <v>1979</v>
      </c>
      <c r="N30" s="67"/>
      <c r="P30" s="15"/>
      <c r="Q30" s="15"/>
    </row>
    <row r="31" spans="3:17" s="12" customFormat="1" ht="21.95" customHeight="1">
      <c r="C31" s="55">
        <v>17956</v>
      </c>
      <c r="D31" s="56">
        <v>3951</v>
      </c>
      <c r="E31" s="57">
        <v>8037</v>
      </c>
      <c r="F31" s="56">
        <v>2114</v>
      </c>
      <c r="G31" s="57">
        <v>1</v>
      </c>
      <c r="H31" s="56">
        <v>13039</v>
      </c>
      <c r="I31" s="57">
        <v>2096</v>
      </c>
      <c r="J31" s="57">
        <v>72913</v>
      </c>
      <c r="K31" s="68">
        <f t="shared" si="0"/>
        <v>120107</v>
      </c>
      <c r="L31" s="59"/>
      <c r="M31" s="60">
        <v>1980</v>
      </c>
      <c r="N31" s="61"/>
      <c r="P31" s="15"/>
      <c r="Q31" s="15"/>
    </row>
    <row r="32" spans="3:17" s="12" customFormat="1" ht="21.95" customHeight="1">
      <c r="C32" s="62">
        <v>18103</v>
      </c>
      <c r="D32" s="63">
        <v>3845</v>
      </c>
      <c r="E32" s="63">
        <v>10323</v>
      </c>
      <c r="F32" s="63">
        <v>913</v>
      </c>
      <c r="G32" s="63">
        <v>44</v>
      </c>
      <c r="H32" s="63">
        <v>18565</v>
      </c>
      <c r="I32" s="63">
        <v>2760</v>
      </c>
      <c r="J32" s="63">
        <v>114473</v>
      </c>
      <c r="K32" s="64">
        <f t="shared" si="0"/>
        <v>169026</v>
      </c>
      <c r="L32" s="65"/>
      <c r="M32" s="66">
        <v>1981</v>
      </c>
      <c r="N32" s="67"/>
      <c r="P32" s="15"/>
      <c r="Q32" s="15"/>
    </row>
    <row r="33" spans="3:17" s="12" customFormat="1" ht="21.95" customHeight="1">
      <c r="C33" s="55">
        <v>12896</v>
      </c>
      <c r="D33" s="56">
        <v>3777</v>
      </c>
      <c r="E33" s="57">
        <v>16557</v>
      </c>
      <c r="F33" s="56">
        <v>1396</v>
      </c>
      <c r="G33" s="57">
        <v>9</v>
      </c>
      <c r="H33" s="56">
        <v>24018</v>
      </c>
      <c r="I33" s="57">
        <f>3618+3</f>
        <v>3621</v>
      </c>
      <c r="J33" s="57">
        <v>123307</v>
      </c>
      <c r="K33" s="68">
        <f t="shared" si="0"/>
        <v>185581</v>
      </c>
      <c r="L33" s="59"/>
      <c r="M33" s="60">
        <v>1982</v>
      </c>
      <c r="N33" s="61"/>
      <c r="P33" s="15"/>
      <c r="Q33" s="15"/>
    </row>
    <row r="34" spans="3:17" s="12" customFormat="1" ht="21.95" customHeight="1">
      <c r="C34" s="62">
        <v>25121</v>
      </c>
      <c r="D34" s="63">
        <v>3398</v>
      </c>
      <c r="E34" s="63">
        <v>13745</v>
      </c>
      <c r="F34" s="63">
        <v>3247</v>
      </c>
      <c r="G34" s="63">
        <v>7</v>
      </c>
      <c r="H34" s="63">
        <v>18050</v>
      </c>
      <c r="I34" s="63">
        <f>8134+1326</f>
        <v>9460</v>
      </c>
      <c r="J34" s="63">
        <v>87057</v>
      </c>
      <c r="K34" s="64">
        <f t="shared" si="0"/>
        <v>160085</v>
      </c>
      <c r="L34" s="65"/>
      <c r="M34" s="66">
        <v>1983</v>
      </c>
      <c r="N34" s="67"/>
      <c r="P34" s="15"/>
      <c r="Q34" s="15"/>
    </row>
    <row r="35" spans="3:17" s="12" customFormat="1" ht="21.95" customHeight="1">
      <c r="C35" s="55">
        <v>43751</v>
      </c>
      <c r="D35" s="56">
        <v>5547</v>
      </c>
      <c r="E35" s="57">
        <v>34109</v>
      </c>
      <c r="F35" s="56">
        <v>8848</v>
      </c>
      <c r="G35" s="57">
        <v>15</v>
      </c>
      <c r="H35" s="56">
        <v>23938</v>
      </c>
      <c r="I35" s="57">
        <f>10428+1857</f>
        <v>12285</v>
      </c>
      <c r="J35" s="57">
        <v>132562</v>
      </c>
      <c r="K35" s="68">
        <f t="shared" si="0"/>
        <v>261055</v>
      </c>
      <c r="L35" s="59"/>
      <c r="M35" s="60">
        <v>1984</v>
      </c>
      <c r="N35" s="61"/>
      <c r="P35" s="15"/>
      <c r="Q35" s="15"/>
    </row>
    <row r="36" spans="3:17" s="12" customFormat="1" ht="21.95" customHeight="1">
      <c r="C36" s="62">
        <v>39356</v>
      </c>
      <c r="D36" s="63">
        <v>5815</v>
      </c>
      <c r="E36" s="63">
        <v>45310</v>
      </c>
      <c r="F36" s="63">
        <v>2278</v>
      </c>
      <c r="G36" s="63">
        <v>87</v>
      </c>
      <c r="H36" s="63">
        <v>19226</v>
      </c>
      <c r="I36" s="63">
        <f>11392+356</f>
        <v>11748</v>
      </c>
      <c r="J36" s="63">
        <v>131526</v>
      </c>
      <c r="K36" s="64">
        <f t="shared" si="0"/>
        <v>255346</v>
      </c>
      <c r="L36" s="65"/>
      <c r="M36" s="66">
        <v>1985</v>
      </c>
      <c r="N36" s="67"/>
      <c r="O36" s="15"/>
      <c r="P36" s="15"/>
      <c r="Q36" s="15"/>
    </row>
    <row r="37" spans="3:17" s="12" customFormat="1" ht="21.95" customHeight="1">
      <c r="C37" s="55">
        <v>35476</v>
      </c>
      <c r="D37" s="56">
        <v>5690</v>
      </c>
      <c r="E37" s="57">
        <v>34126</v>
      </c>
      <c r="F37" s="56">
        <v>7570</v>
      </c>
      <c r="G37" s="57">
        <v>305</v>
      </c>
      <c r="H37" s="56">
        <v>20805</v>
      </c>
      <c r="I37" s="57">
        <f>18833+754</f>
        <v>19587</v>
      </c>
      <c r="J37" s="57">
        <v>102056</v>
      </c>
      <c r="K37" s="68">
        <f t="shared" si="0"/>
        <v>225615</v>
      </c>
      <c r="L37" s="59"/>
      <c r="M37" s="60">
        <v>1986</v>
      </c>
      <c r="N37" s="61"/>
      <c r="P37" s="15"/>
      <c r="Q37" s="15"/>
    </row>
    <row r="38" spans="3:17" s="12" customFormat="1" ht="21.95" customHeight="1">
      <c r="C38" s="62">
        <v>39963</v>
      </c>
      <c r="D38" s="63">
        <v>7435</v>
      </c>
      <c r="E38" s="63">
        <v>22034</v>
      </c>
      <c r="F38" s="63">
        <v>10044</v>
      </c>
      <c r="G38" s="63">
        <v>937</v>
      </c>
      <c r="H38" s="63">
        <v>21219</v>
      </c>
      <c r="I38" s="63">
        <f>17083+220</f>
        <v>17303</v>
      </c>
      <c r="J38" s="63">
        <v>129838</v>
      </c>
      <c r="K38" s="64">
        <f t="shared" si="0"/>
        <v>248773</v>
      </c>
      <c r="L38" s="65"/>
      <c r="M38" s="66">
        <v>1987</v>
      </c>
      <c r="N38" s="67"/>
      <c r="P38" s="15"/>
      <c r="Q38" s="15"/>
    </row>
    <row r="39" spans="3:17" ht="21.95" customHeight="1">
      <c r="C39" s="55">
        <f>59717-929</f>
        <v>58788</v>
      </c>
      <c r="D39" s="56">
        <v>6635</v>
      </c>
      <c r="E39" s="57">
        <v>55426</v>
      </c>
      <c r="F39" s="56">
        <v>15939</v>
      </c>
      <c r="G39" s="57">
        <v>1209</v>
      </c>
      <c r="H39" s="56">
        <v>24746</v>
      </c>
      <c r="I39" s="57">
        <f>25447+483</f>
        <v>25930</v>
      </c>
      <c r="J39" s="57">
        <v>136116</v>
      </c>
      <c r="K39" s="68">
        <f t="shared" si="0"/>
        <v>324789</v>
      </c>
      <c r="L39" s="59"/>
      <c r="M39" s="60">
        <v>1988</v>
      </c>
      <c r="N39" s="61"/>
      <c r="P39" s="15"/>
      <c r="Q39" s="15"/>
    </row>
    <row r="40" spans="3:17" ht="21.95" customHeight="1">
      <c r="C40" s="62">
        <v>97596</v>
      </c>
      <c r="D40" s="63">
        <v>18162</v>
      </c>
      <c r="E40" s="63">
        <v>94933</v>
      </c>
      <c r="F40" s="63">
        <v>10972</v>
      </c>
      <c r="G40" s="63">
        <v>2816</v>
      </c>
      <c r="H40" s="63">
        <v>42700</v>
      </c>
      <c r="I40" s="63">
        <f>25050+50</f>
        <v>25100</v>
      </c>
      <c r="J40" s="63">
        <v>241880</v>
      </c>
      <c r="K40" s="64">
        <f t="shared" si="0"/>
        <v>534159</v>
      </c>
      <c r="L40" s="65"/>
      <c r="M40" s="66">
        <v>1989</v>
      </c>
      <c r="N40" s="67"/>
      <c r="O40" s="13"/>
      <c r="P40" s="15"/>
      <c r="Q40" s="15"/>
    </row>
    <row r="41" spans="3:17" ht="21.95" customHeight="1">
      <c r="C41" s="55">
        <v>143027</v>
      </c>
      <c r="D41" s="56">
        <v>12968</v>
      </c>
      <c r="E41" s="57">
        <v>129083</v>
      </c>
      <c r="F41" s="56">
        <v>18044</v>
      </c>
      <c r="G41" s="57">
        <v>3516</v>
      </c>
      <c r="H41" s="56">
        <v>24489</v>
      </c>
      <c r="I41" s="57">
        <f>22102+156</f>
        <v>22258</v>
      </c>
      <c r="J41" s="57">
        <v>258868</v>
      </c>
      <c r="K41" s="68">
        <f t="shared" si="0"/>
        <v>612253</v>
      </c>
      <c r="L41" s="59"/>
      <c r="M41" s="60">
        <v>1990</v>
      </c>
      <c r="N41" s="61"/>
      <c r="P41" s="15"/>
      <c r="Q41" s="15"/>
    </row>
    <row r="42" spans="3:17" ht="21.95" customHeight="1">
      <c r="C42" s="62">
        <v>223853</v>
      </c>
      <c r="D42" s="63">
        <v>10640</v>
      </c>
      <c r="E42" s="63">
        <v>109646</v>
      </c>
      <c r="F42" s="63">
        <v>32567</v>
      </c>
      <c r="G42" s="63">
        <v>2271</v>
      </c>
      <c r="H42" s="63">
        <v>27836</v>
      </c>
      <c r="I42" s="63">
        <v>18686</v>
      </c>
      <c r="J42" s="63">
        <v>173128</v>
      </c>
      <c r="K42" s="64">
        <f t="shared" si="0"/>
        <v>598627</v>
      </c>
      <c r="L42" s="65"/>
      <c r="M42" s="66">
        <v>1991</v>
      </c>
      <c r="N42" s="67"/>
      <c r="P42" s="15"/>
      <c r="Q42" s="15"/>
    </row>
    <row r="43" spans="3:17" ht="21.95" customHeight="1">
      <c r="C43" s="55">
        <v>249797</v>
      </c>
      <c r="D43" s="56">
        <v>12050</v>
      </c>
      <c r="E43" s="57">
        <v>96372</v>
      </c>
      <c r="F43" s="56">
        <v>14005</v>
      </c>
      <c r="G43" s="57">
        <v>4176</v>
      </c>
      <c r="H43" s="56">
        <v>15625</v>
      </c>
      <c r="I43" s="57">
        <v>19314</v>
      </c>
      <c r="J43" s="57">
        <v>222416</v>
      </c>
      <c r="K43" s="68">
        <f t="shared" si="0"/>
        <v>633755</v>
      </c>
      <c r="L43" s="59"/>
      <c r="M43" s="60">
        <v>1992</v>
      </c>
      <c r="N43" s="61"/>
      <c r="P43" s="15"/>
      <c r="Q43" s="15"/>
    </row>
    <row r="44" spans="3:17" ht="21.95" customHeight="1">
      <c r="C44" s="62">
        <v>245325</v>
      </c>
      <c r="D44" s="63">
        <v>9839</v>
      </c>
      <c r="E44" s="63">
        <v>65891</v>
      </c>
      <c r="F44" s="63">
        <v>16472</v>
      </c>
      <c r="G44" s="63">
        <v>7265</v>
      </c>
      <c r="H44" s="63">
        <v>32869</v>
      </c>
      <c r="I44" s="63">
        <v>28271</v>
      </c>
      <c r="J44" s="63">
        <v>285350</v>
      </c>
      <c r="K44" s="64">
        <f t="shared" si="0"/>
        <v>691282</v>
      </c>
      <c r="L44" s="65"/>
      <c r="M44" s="66">
        <v>1993</v>
      </c>
      <c r="N44" s="67"/>
      <c r="P44" s="15"/>
      <c r="Q44" s="15"/>
    </row>
    <row r="45" spans="3:17" ht="21.95" customHeight="1">
      <c r="C45" s="55">
        <v>284824</v>
      </c>
      <c r="D45" s="56">
        <v>12562</v>
      </c>
      <c r="E45" s="57">
        <v>88058</v>
      </c>
      <c r="F45" s="56">
        <v>8210</v>
      </c>
      <c r="G45" s="57">
        <v>8920</v>
      </c>
      <c r="H45" s="56">
        <v>13546</v>
      </c>
      <c r="I45" s="57">
        <v>40824</v>
      </c>
      <c r="J45" s="57">
        <v>336975</v>
      </c>
      <c r="K45" s="68">
        <f t="shared" si="0"/>
        <v>793919</v>
      </c>
      <c r="L45" s="59"/>
      <c r="M45" s="60">
        <v>1994</v>
      </c>
      <c r="N45" s="61"/>
      <c r="P45" s="15"/>
      <c r="Q45" s="15"/>
    </row>
    <row r="46" spans="3:17" ht="21.95" customHeight="1">
      <c r="C46" s="62">
        <v>315535</v>
      </c>
      <c r="D46" s="63">
        <v>13121</v>
      </c>
      <c r="E46" s="63">
        <v>114110</v>
      </c>
      <c r="F46" s="63">
        <v>13331</v>
      </c>
      <c r="G46" s="63">
        <v>14676</v>
      </c>
      <c r="H46" s="63">
        <v>19177</v>
      </c>
      <c r="I46" s="63">
        <v>63011</v>
      </c>
      <c r="J46" s="63">
        <v>451573</v>
      </c>
      <c r="K46" s="64">
        <f t="shared" si="0"/>
        <v>1004534</v>
      </c>
      <c r="L46" s="65"/>
      <c r="M46" s="66">
        <v>1995</v>
      </c>
      <c r="N46" s="67"/>
      <c r="P46" s="15"/>
      <c r="Q46" s="15"/>
    </row>
    <row r="47" spans="3:17" ht="21.95" customHeight="1">
      <c r="C47" s="55">
        <f>330799+1313</f>
        <v>332112</v>
      </c>
      <c r="D47" s="56">
        <v>12300</v>
      </c>
      <c r="E47" s="57">
        <v>81700</v>
      </c>
      <c r="F47" s="56">
        <v>9572</v>
      </c>
      <c r="G47" s="57">
        <v>13774</v>
      </c>
      <c r="H47" s="56">
        <v>18751</v>
      </c>
      <c r="I47" s="57">
        <v>86247</v>
      </c>
      <c r="J47" s="57">
        <v>485345</v>
      </c>
      <c r="K47" s="68">
        <f t="shared" si="0"/>
        <v>1039801</v>
      </c>
      <c r="L47" s="59"/>
      <c r="M47" s="60">
        <v>1996</v>
      </c>
      <c r="N47" s="61"/>
      <c r="P47" s="15"/>
      <c r="Q47" s="15"/>
    </row>
    <row r="48" spans="3:17" ht="21.95" customHeight="1">
      <c r="C48" s="62">
        <v>292507</v>
      </c>
      <c r="D48" s="63">
        <v>12732</v>
      </c>
      <c r="E48" s="63">
        <v>98571</v>
      </c>
      <c r="F48" s="63">
        <v>13592</v>
      </c>
      <c r="G48" s="63">
        <v>4911</v>
      </c>
      <c r="H48" s="63">
        <v>12815</v>
      </c>
      <c r="I48" s="63">
        <v>77752</v>
      </c>
      <c r="J48" s="63">
        <v>554284</v>
      </c>
      <c r="K48" s="64">
        <f t="shared" si="0"/>
        <v>1067164</v>
      </c>
      <c r="L48" s="65"/>
      <c r="M48" s="66">
        <v>1997</v>
      </c>
      <c r="N48" s="67"/>
      <c r="P48" s="85"/>
      <c r="Q48" s="85"/>
    </row>
    <row r="49" spans="1:17" ht="21.95" customHeight="1">
      <c r="A49" s="13"/>
      <c r="C49" s="55">
        <v>357050</v>
      </c>
      <c r="D49" s="56">
        <v>10063</v>
      </c>
      <c r="E49" s="57">
        <v>116982</v>
      </c>
      <c r="F49" s="56">
        <v>11551</v>
      </c>
      <c r="G49" s="57">
        <v>5598</v>
      </c>
      <c r="H49" s="56">
        <v>9684</v>
      </c>
      <c r="I49" s="57">
        <v>69032</v>
      </c>
      <c r="J49" s="57">
        <v>466422</v>
      </c>
      <c r="K49" s="68">
        <f t="shared" si="0"/>
        <v>1046382</v>
      </c>
      <c r="L49" s="59"/>
      <c r="M49" s="60">
        <v>1998</v>
      </c>
      <c r="N49" s="61"/>
      <c r="Q49" s="85"/>
    </row>
    <row r="50" spans="1:17" ht="21.95" customHeight="1">
      <c r="A50" s="13"/>
      <c r="C50" s="62">
        <v>330427</v>
      </c>
      <c r="D50" s="63">
        <v>10623</v>
      </c>
      <c r="E50" s="63">
        <v>180547</v>
      </c>
      <c r="F50" s="63">
        <v>25243</v>
      </c>
      <c r="G50" s="63">
        <v>9319</v>
      </c>
      <c r="H50" s="63">
        <v>7573</v>
      </c>
      <c r="I50" s="63">
        <v>60921</v>
      </c>
      <c r="J50" s="63">
        <v>426700</v>
      </c>
      <c r="K50" s="64">
        <f t="shared" si="0"/>
        <v>1051353</v>
      </c>
      <c r="L50" s="65"/>
      <c r="M50" s="66">
        <v>1999</v>
      </c>
      <c r="N50" s="67"/>
      <c r="P50" s="86"/>
      <c r="Q50" s="87"/>
    </row>
    <row r="51" spans="1:17" ht="21.95" customHeight="1">
      <c r="A51" s="13"/>
      <c r="B51" s="13"/>
      <c r="C51" s="55">
        <v>349241</v>
      </c>
      <c r="D51" s="56">
        <v>9277</v>
      </c>
      <c r="E51" s="57">
        <v>172240</v>
      </c>
      <c r="F51" s="56">
        <v>32999</v>
      </c>
      <c r="G51" s="57">
        <v>44848</v>
      </c>
      <c r="H51" s="56">
        <v>5450</v>
      </c>
      <c r="I51" s="57">
        <v>35475</v>
      </c>
      <c r="J51" s="57">
        <v>431287</v>
      </c>
      <c r="K51" s="68">
        <f t="shared" si="0"/>
        <v>1080817</v>
      </c>
      <c r="L51" s="59"/>
      <c r="M51" s="60">
        <v>2000</v>
      </c>
      <c r="N51" s="61"/>
      <c r="P51" s="86"/>
      <c r="Q51" s="87"/>
    </row>
    <row r="52" spans="1:17" ht="21.95" customHeight="1">
      <c r="A52" s="13"/>
      <c r="B52" s="13"/>
      <c r="C52" s="62">
        <f>165367-164552+3495+357074+83690-145322-9105-29547</f>
        <v>261100</v>
      </c>
      <c r="D52" s="63">
        <v>9105</v>
      </c>
      <c r="E52" s="63">
        <v>145322</v>
      </c>
      <c r="F52" s="63">
        <v>29547</v>
      </c>
      <c r="G52" s="63">
        <v>164552</v>
      </c>
      <c r="H52" s="63">
        <v>7911</v>
      </c>
      <c r="I52" s="63">
        <v>53970</v>
      </c>
      <c r="J52" s="63">
        <v>680864</v>
      </c>
      <c r="K52" s="64">
        <f t="shared" si="0"/>
        <v>1352371</v>
      </c>
      <c r="L52" s="65"/>
      <c r="M52" s="66">
        <v>2001</v>
      </c>
      <c r="N52" s="67"/>
      <c r="P52" s="86"/>
      <c r="Q52" s="87"/>
    </row>
    <row r="53" spans="1:17" ht="21.95" customHeight="1">
      <c r="A53" s="13"/>
      <c r="B53" s="13"/>
      <c r="C53" s="55">
        <f>305707-304393+1896+381230+70087-159744-8433-32438</f>
        <v>253912</v>
      </c>
      <c r="D53" s="56">
        <v>8433</v>
      </c>
      <c r="E53" s="57">
        <v>159744</v>
      </c>
      <c r="F53" s="56">
        <v>32438</v>
      </c>
      <c r="G53" s="57">
        <v>304393</v>
      </c>
      <c r="H53" s="56">
        <v>6788</v>
      </c>
      <c r="I53" s="57">
        <v>50246</v>
      </c>
      <c r="J53" s="57">
        <v>740794</v>
      </c>
      <c r="K53" s="68">
        <f t="shared" si="0"/>
        <v>1556748</v>
      </c>
      <c r="L53" s="59"/>
      <c r="M53" s="60">
        <v>2002</v>
      </c>
      <c r="N53" s="61"/>
      <c r="P53" s="86"/>
      <c r="Q53" s="87"/>
    </row>
    <row r="54" spans="1:17" ht="21.95" customHeight="1">
      <c r="A54" s="13"/>
      <c r="B54" s="13"/>
      <c r="C54" s="62">
        <f>470885-468564+1455+355209+75431-141025-9576-25530</f>
        <v>258285</v>
      </c>
      <c r="D54" s="63">
        <v>9576</v>
      </c>
      <c r="E54" s="63">
        <v>141025</v>
      </c>
      <c r="F54" s="63">
        <v>25530</v>
      </c>
      <c r="G54" s="63">
        <v>468564</v>
      </c>
      <c r="H54" s="63">
        <v>5274</v>
      </c>
      <c r="I54" s="63">
        <v>74954</v>
      </c>
      <c r="J54" s="63">
        <v>691867</v>
      </c>
      <c r="K54" s="64">
        <f>J54+I54+H54+G54+F54+E54+D54+C54</f>
        <v>1675075</v>
      </c>
      <c r="L54" s="65"/>
      <c r="M54" s="66">
        <v>2003</v>
      </c>
      <c r="N54" s="67"/>
      <c r="P54" s="86"/>
      <c r="Q54" s="87"/>
    </row>
    <row r="55" spans="1:17" ht="21.95" customHeight="1">
      <c r="A55" s="13"/>
      <c r="B55" s="13"/>
      <c r="C55" s="55">
        <f>724969-722203+2064+422127+103745-178393-12154-24307</f>
        <v>315848</v>
      </c>
      <c r="D55" s="56">
        <v>12154</v>
      </c>
      <c r="E55" s="57">
        <v>178393</v>
      </c>
      <c r="F55" s="56">
        <v>24307</v>
      </c>
      <c r="G55" s="57">
        <v>722203</v>
      </c>
      <c r="H55" s="56">
        <v>26786</v>
      </c>
      <c r="I55" s="57">
        <v>80639</v>
      </c>
      <c r="J55" s="57">
        <v>946296</v>
      </c>
      <c r="K55" s="68">
        <f t="shared" si="0"/>
        <v>2306626</v>
      </c>
      <c r="L55" s="59"/>
      <c r="M55" s="60">
        <v>2004</v>
      </c>
      <c r="N55" s="61"/>
      <c r="P55" s="86"/>
      <c r="Q55" s="87"/>
    </row>
    <row r="56" spans="1:17" ht="21.95" customHeight="1">
      <c r="A56" s="18"/>
      <c r="C56" s="62">
        <f>796001-790204+3940+490004+72972-246368-18638-28755</f>
        <v>278952</v>
      </c>
      <c r="D56" s="63">
        <v>18638</v>
      </c>
      <c r="E56" s="63">
        <v>246368</v>
      </c>
      <c r="F56" s="63">
        <v>28756</v>
      </c>
      <c r="G56" s="63">
        <v>790204</v>
      </c>
      <c r="H56" s="63">
        <v>11208</v>
      </c>
      <c r="I56" s="63">
        <v>100299</v>
      </c>
      <c r="J56" s="63">
        <v>1095797</v>
      </c>
      <c r="K56" s="64">
        <f t="shared" si="0"/>
        <v>2570222</v>
      </c>
      <c r="L56" s="65"/>
      <c r="M56" s="66">
        <v>2005</v>
      </c>
      <c r="N56" s="67"/>
      <c r="P56" s="86"/>
      <c r="Q56" s="87"/>
    </row>
    <row r="57" spans="1:17" ht="21.95" customHeight="1">
      <c r="A57" s="17"/>
      <c r="C57" s="55">
        <f>915892-907768+6269+571770+67000-279961-29836-24517</f>
        <v>318849</v>
      </c>
      <c r="D57" s="56">
        <v>29836</v>
      </c>
      <c r="E57" s="56">
        <v>279961</v>
      </c>
      <c r="F57" s="56">
        <v>24517</v>
      </c>
      <c r="G57" s="56">
        <v>907768</v>
      </c>
      <c r="H57" s="56">
        <v>11877</v>
      </c>
      <c r="I57" s="56">
        <v>107731</v>
      </c>
      <c r="J57" s="56">
        <v>1248771</v>
      </c>
      <c r="K57" s="68">
        <f t="shared" si="0"/>
        <v>2929310</v>
      </c>
      <c r="L57" s="59"/>
      <c r="M57" s="60">
        <v>2006</v>
      </c>
      <c r="N57" s="61"/>
      <c r="P57" s="86"/>
      <c r="Q57" s="87"/>
    </row>
    <row r="58" spans="1:17" s="12" customFormat="1" ht="21.95" customHeight="1">
      <c r="C58" s="62">
        <f>884723-G58+9915+678380-E58-D58-F58+93170</f>
        <v>360386</v>
      </c>
      <c r="D58" s="63">
        <v>47234</v>
      </c>
      <c r="E58" s="63">
        <v>332515</v>
      </c>
      <c r="F58" s="63">
        <v>51082</v>
      </c>
      <c r="G58" s="63">
        <v>874971</v>
      </c>
      <c r="H58" s="63">
        <v>13486</v>
      </c>
      <c r="I58" s="63">
        <v>110539</v>
      </c>
      <c r="J58" s="63">
        <v>1393494</v>
      </c>
      <c r="K58" s="64">
        <f>J58+I58+H58+G58+F58+E58+D58+C58</f>
        <v>3183707</v>
      </c>
      <c r="L58" s="65"/>
      <c r="M58" s="66">
        <v>2007</v>
      </c>
      <c r="N58" s="67"/>
      <c r="P58" s="86"/>
      <c r="Q58" s="87"/>
    </row>
    <row r="59" spans="1:17" s="14" customFormat="1" ht="22.5">
      <c r="A59" s="12"/>
      <c r="B59" s="12"/>
      <c r="C59" s="55">
        <f>4431113-D59-E59-F59-G59-H59-I59-J59</f>
        <v>534097</v>
      </c>
      <c r="D59" s="56">
        <v>111732</v>
      </c>
      <c r="E59" s="56">
        <v>916076</v>
      </c>
      <c r="F59" s="56">
        <v>78191</v>
      </c>
      <c r="G59" s="56">
        <v>736156</v>
      </c>
      <c r="H59" s="56">
        <v>23392</v>
      </c>
      <c r="I59" s="56">
        <v>182164</v>
      </c>
      <c r="J59" s="56">
        <v>1849305</v>
      </c>
      <c r="K59" s="68">
        <f>J59+I59+H59+G59+F59+E59+D59+C59</f>
        <v>4431113</v>
      </c>
      <c r="L59" s="59"/>
      <c r="M59" s="60">
        <v>2008</v>
      </c>
      <c r="N59" s="61"/>
      <c r="O59" s="22"/>
      <c r="Q59" s="85"/>
    </row>
    <row r="60" spans="1:17" s="22" customFormat="1" ht="24">
      <c r="A60" s="12"/>
      <c r="B60" s="12"/>
      <c r="C60" s="62">
        <f>3579166-J60-I60-H60-G60-F60-D60-E60</f>
        <v>377948</v>
      </c>
      <c r="D60" s="63">
        <v>105248</v>
      </c>
      <c r="E60" s="63">
        <v>484069</v>
      </c>
      <c r="F60" s="63">
        <v>27428</v>
      </c>
      <c r="G60" s="63">
        <v>612019</v>
      </c>
      <c r="H60" s="63">
        <v>18869</v>
      </c>
      <c r="I60" s="63">
        <v>107014</v>
      </c>
      <c r="J60" s="63">
        <v>1846571</v>
      </c>
      <c r="K60" s="64">
        <f>J60+I60+H60+G60+F60+E60+D60+C60</f>
        <v>3579166</v>
      </c>
      <c r="L60" s="65"/>
      <c r="M60" s="66">
        <v>2009</v>
      </c>
      <c r="N60" s="67"/>
      <c r="P60" s="86"/>
      <c r="Q60" s="87"/>
    </row>
    <row r="61" spans="1:17" s="22" customFormat="1" ht="24">
      <c r="A61" s="12"/>
      <c r="B61" s="12"/>
      <c r="C61" s="55">
        <f>4216949-J61-I61-H61-G61-F61-D61-E61</f>
        <v>538885</v>
      </c>
      <c r="D61" s="56">
        <v>40698</v>
      </c>
      <c r="E61" s="56">
        <v>550935</v>
      </c>
      <c r="F61" s="56">
        <v>78610</v>
      </c>
      <c r="G61" s="56">
        <v>655850</v>
      </c>
      <c r="H61" s="56">
        <v>68640</v>
      </c>
      <c r="I61" s="56">
        <v>155616</v>
      </c>
      <c r="J61" s="56">
        <v>2127715</v>
      </c>
      <c r="K61" s="68">
        <f>J61+I61+H61+G61+F61+E61+D61+C61</f>
        <v>4216949</v>
      </c>
      <c r="L61" s="59"/>
      <c r="M61" s="60">
        <v>2010</v>
      </c>
      <c r="N61" s="61"/>
      <c r="P61" s="86"/>
      <c r="Q61" s="87"/>
    </row>
    <row r="62" spans="1:17" s="22" customFormat="1" ht="24">
      <c r="A62" s="12"/>
      <c r="B62" s="12"/>
      <c r="C62" s="62">
        <f>4805873-J62-I62-H62-G62-F62-D62-E62</f>
        <v>725281</v>
      </c>
      <c r="D62" s="63">
        <v>33522</v>
      </c>
      <c r="E62" s="63">
        <v>645949</v>
      </c>
      <c r="F62" s="63">
        <v>141323</v>
      </c>
      <c r="G62" s="63">
        <v>733785</v>
      </c>
      <c r="H62" s="63">
        <v>43747</v>
      </c>
      <c r="I62" s="63">
        <v>220067</v>
      </c>
      <c r="J62" s="63">
        <v>2262199</v>
      </c>
      <c r="K62" s="64">
        <f>J62+I62+H62+G62+F62+E62+D62+C62</f>
        <v>4805873</v>
      </c>
      <c r="L62" s="65"/>
      <c r="M62" s="66">
        <v>2011</v>
      </c>
      <c r="N62" s="67"/>
      <c r="P62" s="86"/>
      <c r="Q62" s="87"/>
    </row>
    <row r="63" spans="1:17" s="22" customFormat="1" ht="24">
      <c r="A63" s="12"/>
      <c r="B63" s="12"/>
      <c r="C63" s="55">
        <f>4749569-J63-I63-H63-G63-F63-D63-E63</f>
        <v>725467</v>
      </c>
      <c r="D63" s="56">
        <v>28591</v>
      </c>
      <c r="E63" s="56">
        <v>510460</v>
      </c>
      <c r="F63" s="56">
        <v>132372</v>
      </c>
      <c r="G63" s="56">
        <v>788540</v>
      </c>
      <c r="H63" s="56">
        <v>41280</v>
      </c>
      <c r="I63" s="56">
        <v>215828</v>
      </c>
      <c r="J63" s="56">
        <v>2307031</v>
      </c>
      <c r="K63" s="68">
        <v>4749570</v>
      </c>
      <c r="L63" s="59"/>
      <c r="M63" s="60">
        <v>2012</v>
      </c>
      <c r="N63" s="61"/>
      <c r="P63" s="86"/>
      <c r="Q63" s="87"/>
    </row>
    <row r="64" spans="1:17" s="22" customFormat="1" ht="24">
      <c r="A64" s="12"/>
      <c r="B64" s="12"/>
      <c r="C64" s="62">
        <f>877364-847551+9234+906242-350930-28744-73634+245607</f>
        <v>737588</v>
      </c>
      <c r="D64" s="63">
        <v>28744</v>
      </c>
      <c r="E64" s="63">
        <v>350930</v>
      </c>
      <c r="F64" s="63">
        <v>73634</v>
      </c>
      <c r="G64" s="63">
        <v>847551</v>
      </c>
      <c r="H64" s="63">
        <v>23644</v>
      </c>
      <c r="I64" s="63">
        <v>171426</v>
      </c>
      <c r="J64" s="63">
        <v>2571718</v>
      </c>
      <c r="K64" s="64">
        <v>4805234</v>
      </c>
      <c r="L64" s="65"/>
      <c r="M64" s="66">
        <v>2013</v>
      </c>
      <c r="N64" s="67"/>
      <c r="P64" s="86"/>
      <c r="Q64" s="87"/>
    </row>
    <row r="65" spans="1:17" s="22" customFormat="1" ht="24">
      <c r="A65" s="12"/>
      <c r="B65" s="12"/>
      <c r="C65" s="55">
        <f>5163030-J65-I65-H65-G65-F65-D65-E65</f>
        <v>725535</v>
      </c>
      <c r="D65" s="56">
        <v>22966</v>
      </c>
      <c r="E65" s="56">
        <v>459849</v>
      </c>
      <c r="F65" s="56">
        <v>131272</v>
      </c>
      <c r="G65" s="56">
        <v>929944</v>
      </c>
      <c r="H65" s="56">
        <v>20606</v>
      </c>
      <c r="I65" s="56">
        <v>216488</v>
      </c>
      <c r="J65" s="56">
        <v>2656370</v>
      </c>
      <c r="K65" s="68">
        <v>5163029</v>
      </c>
      <c r="L65" s="59"/>
      <c r="M65" s="60">
        <v>2014</v>
      </c>
      <c r="N65" s="61"/>
      <c r="P65" s="86"/>
      <c r="Q65" s="87"/>
    </row>
    <row r="66" spans="1:17" s="22" customFormat="1" ht="24">
      <c r="A66" s="12"/>
      <c r="B66" s="12"/>
      <c r="C66" s="62">
        <f>4797583-J66-I66-H66-G66-F66-D66-E66</f>
        <v>622321</v>
      </c>
      <c r="D66" s="63">
        <v>16169</v>
      </c>
      <c r="E66" s="63">
        <v>418129</v>
      </c>
      <c r="F66" s="63">
        <v>149673</v>
      </c>
      <c r="G66" s="63">
        <v>1002055</v>
      </c>
      <c r="H66" s="63">
        <v>23737</v>
      </c>
      <c r="I66" s="63">
        <v>121465</v>
      </c>
      <c r="J66" s="63">
        <v>2444034</v>
      </c>
      <c r="K66" s="64">
        <v>4797583</v>
      </c>
      <c r="L66" s="65"/>
      <c r="M66" s="66">
        <v>2015</v>
      </c>
      <c r="N66" s="67"/>
      <c r="P66" s="86"/>
      <c r="Q66" s="87"/>
    </row>
    <row r="67" spans="1:17" s="22" customFormat="1" ht="24">
      <c r="A67" s="12"/>
      <c r="B67" s="12"/>
      <c r="C67" s="55">
        <v>629942</v>
      </c>
      <c r="D67" s="56">
        <v>16142</v>
      </c>
      <c r="E67" s="56">
        <v>347067</v>
      </c>
      <c r="F67" s="56">
        <v>87271</v>
      </c>
      <c r="G67" s="56">
        <v>1041193</v>
      </c>
      <c r="H67" s="56">
        <v>16253</v>
      </c>
      <c r="I67" s="56">
        <v>116741</v>
      </c>
      <c r="J67" s="56">
        <v>2141905</v>
      </c>
      <c r="K67" s="68">
        <v>4396514</v>
      </c>
      <c r="L67" s="59"/>
      <c r="M67" s="94" t="s">
        <v>38</v>
      </c>
      <c r="N67" s="61"/>
      <c r="P67" s="86"/>
      <c r="Q67" s="87"/>
    </row>
    <row r="68" spans="1:17" s="22" customFormat="1" ht="24">
      <c r="A68" s="12"/>
      <c r="B68" s="12"/>
      <c r="C68" s="62">
        <v>675840</v>
      </c>
      <c r="D68" s="63">
        <v>19053</v>
      </c>
      <c r="E68" s="63">
        <v>382749</v>
      </c>
      <c r="F68" s="63">
        <v>97318</v>
      </c>
      <c r="G68" s="63">
        <v>1112562</v>
      </c>
      <c r="H68" s="63">
        <v>17397</v>
      </c>
      <c r="I68" s="63">
        <v>124135</v>
      </c>
      <c r="J68" s="63">
        <v>2075170</v>
      </c>
      <c r="K68" s="64">
        <v>4504224</v>
      </c>
      <c r="L68" s="65"/>
      <c r="M68" s="95" t="s">
        <v>39</v>
      </c>
      <c r="N68" s="67"/>
      <c r="P68" s="86"/>
      <c r="Q68" s="87"/>
    </row>
    <row r="69" spans="1:17" s="22" customFormat="1" ht="24">
      <c r="A69" s="12"/>
      <c r="B69" s="12"/>
      <c r="C69" s="55">
        <v>678619</v>
      </c>
      <c r="D69" s="56">
        <v>23521</v>
      </c>
      <c r="E69" s="56">
        <v>485695</v>
      </c>
      <c r="F69" s="56">
        <v>74289</v>
      </c>
      <c r="G69" s="56">
        <v>1228544</v>
      </c>
      <c r="H69" s="56">
        <v>11947</v>
      </c>
      <c r="I69" s="56">
        <v>141700</v>
      </c>
      <c r="J69" s="56">
        <v>2030391</v>
      </c>
      <c r="K69" s="68">
        <v>4674706</v>
      </c>
      <c r="L69" s="59"/>
      <c r="M69" s="94" t="s">
        <v>40</v>
      </c>
      <c r="N69" s="61"/>
      <c r="P69" s="86"/>
      <c r="Q69" s="87"/>
    </row>
    <row r="70" spans="1:17" s="22" customFormat="1" ht="24">
      <c r="A70" s="12"/>
      <c r="B70" s="12"/>
      <c r="C70" s="62">
        <v>697656.27629099949</v>
      </c>
      <c r="D70" s="63">
        <v>16809.259999999998</v>
      </c>
      <c r="E70" s="63">
        <v>496097.73354199994</v>
      </c>
      <c r="F70" s="63">
        <v>141594.55158299999</v>
      </c>
      <c r="G70" s="63">
        <v>1381936.0409200001</v>
      </c>
      <c r="H70" s="63">
        <v>38396.214736000002</v>
      </c>
      <c r="I70" s="63">
        <v>144581.23605000001</v>
      </c>
      <c r="J70" s="63">
        <v>2078613.6868780002</v>
      </c>
      <c r="K70" s="64">
        <v>4995685</v>
      </c>
      <c r="L70" s="65"/>
      <c r="M70" s="95" t="s">
        <v>41</v>
      </c>
      <c r="N70" s="67"/>
      <c r="P70" s="86"/>
      <c r="Q70" s="87"/>
    </row>
    <row r="71" spans="1:17" s="22" customFormat="1" ht="24">
      <c r="A71" s="12"/>
      <c r="B71" s="12"/>
      <c r="C71" s="55">
        <v>731271</v>
      </c>
      <c r="D71" s="56">
        <v>15622</v>
      </c>
      <c r="E71" s="56">
        <v>613507</v>
      </c>
      <c r="F71" s="56">
        <v>114777</v>
      </c>
      <c r="G71" s="56">
        <v>1220478</v>
      </c>
      <c r="H71" s="56">
        <v>179245</v>
      </c>
      <c r="I71" s="56">
        <v>153334</v>
      </c>
      <c r="J71" s="56">
        <v>2015874</v>
      </c>
      <c r="K71" s="68">
        <v>5044108</v>
      </c>
      <c r="L71" s="59"/>
      <c r="M71" s="94" t="s">
        <v>44</v>
      </c>
      <c r="N71" s="61"/>
      <c r="P71" s="86"/>
      <c r="Q71" s="87"/>
    </row>
    <row r="72" spans="1:17" s="22" customFormat="1" ht="24">
      <c r="A72" s="12"/>
      <c r="B72" s="12"/>
      <c r="C72" s="62">
        <v>928928</v>
      </c>
      <c r="D72" s="63">
        <v>22773</v>
      </c>
      <c r="E72" s="63">
        <v>906552</v>
      </c>
      <c r="F72" s="63">
        <v>72132</v>
      </c>
      <c r="G72" s="63">
        <v>1586531</v>
      </c>
      <c r="H72" s="63">
        <v>54239</v>
      </c>
      <c r="I72" s="63">
        <v>197298</v>
      </c>
      <c r="J72" s="63">
        <v>2270371</v>
      </c>
      <c r="K72" s="64">
        <v>6038824</v>
      </c>
      <c r="L72" s="65"/>
      <c r="M72" s="95" t="s">
        <v>45</v>
      </c>
      <c r="N72" s="67"/>
      <c r="P72" s="86"/>
      <c r="Q72" s="87"/>
    </row>
    <row r="73" spans="1:17" s="22" customFormat="1" ht="24">
      <c r="A73" s="12"/>
      <c r="B73" s="12"/>
      <c r="C73" s="96">
        <v>1643300</v>
      </c>
      <c r="D73" s="97">
        <v>61684</v>
      </c>
      <c r="E73" s="97">
        <v>1272758</v>
      </c>
      <c r="F73" s="97">
        <v>190647</v>
      </c>
      <c r="G73" s="97">
        <v>1685078</v>
      </c>
      <c r="H73" s="97">
        <v>12090</v>
      </c>
      <c r="I73" s="97">
        <v>480779</v>
      </c>
      <c r="J73" s="97">
        <v>2735460</v>
      </c>
      <c r="K73" s="98">
        <f>J73+I73+H73+G73+F73+E73+D73+C73</f>
        <v>8081796</v>
      </c>
      <c r="L73" s="99"/>
      <c r="M73" s="100" t="s">
        <v>46</v>
      </c>
      <c r="N73" s="101"/>
      <c r="P73" s="86"/>
      <c r="Q73" s="87"/>
    </row>
    <row r="74" spans="1:17" s="14" customFormat="1" ht="18.95" customHeight="1">
      <c r="A74" s="12"/>
      <c r="B74" s="12"/>
      <c r="C74" s="72" t="s">
        <v>30</v>
      </c>
      <c r="D74" s="73"/>
      <c r="E74" s="74"/>
      <c r="F74" s="75"/>
      <c r="G74" s="74"/>
      <c r="H74" s="76"/>
      <c r="I74" s="76"/>
      <c r="J74" s="76"/>
      <c r="K74" s="77"/>
      <c r="L74" s="76"/>
      <c r="M74" s="78" t="s">
        <v>33</v>
      </c>
      <c r="N74" s="69"/>
      <c r="O74" s="12"/>
      <c r="P74" s="86"/>
      <c r="Q74" s="87"/>
    </row>
    <row r="75" spans="1:17" ht="18.95" customHeight="1">
      <c r="A75" s="12"/>
      <c r="B75" s="12"/>
      <c r="C75" s="79" t="s">
        <v>32</v>
      </c>
      <c r="D75" s="24"/>
      <c r="E75" s="25"/>
      <c r="F75" s="75"/>
      <c r="G75" s="25"/>
      <c r="H75" s="80"/>
      <c r="I75" s="80"/>
      <c r="J75" s="80"/>
      <c r="K75" s="81"/>
      <c r="L75" s="82"/>
      <c r="M75" s="83" t="s">
        <v>31</v>
      </c>
      <c r="N75" s="70"/>
      <c r="O75" s="12"/>
      <c r="Q75" s="93"/>
    </row>
    <row r="76" spans="1:17" ht="18.95" customHeight="1">
      <c r="C76" s="72" t="s">
        <v>36</v>
      </c>
      <c r="D76" s="24"/>
      <c r="E76" s="25"/>
      <c r="F76" s="24"/>
      <c r="G76" s="25"/>
      <c r="H76" s="80"/>
      <c r="I76" s="80"/>
      <c r="J76" s="80"/>
      <c r="K76" s="81"/>
      <c r="L76" s="80"/>
      <c r="M76" s="84" t="s">
        <v>37</v>
      </c>
      <c r="N76" s="71"/>
      <c r="O76" s="12"/>
      <c r="P76" s="88"/>
      <c r="Q76" s="89"/>
    </row>
    <row r="77" spans="1:17" ht="18.95" customHeight="1">
      <c r="C77" s="107" t="s">
        <v>42</v>
      </c>
      <c r="D77" s="107"/>
      <c r="E77" s="107"/>
      <c r="F77" s="107"/>
      <c r="G77" s="107"/>
      <c r="H77" s="6"/>
      <c r="I77" s="108" t="s">
        <v>43</v>
      </c>
      <c r="J77" s="108"/>
      <c r="K77" s="108"/>
      <c r="L77" s="108"/>
      <c r="M77" s="108"/>
      <c r="N77" s="12"/>
      <c r="O77" s="12"/>
      <c r="P77" s="88"/>
      <c r="Q77" s="89"/>
    </row>
    <row r="78" spans="1:17" ht="17.100000000000001" customHeight="1">
      <c r="N78" s="12"/>
      <c r="O78" s="12"/>
      <c r="P78" s="90"/>
      <c r="Q78" s="91"/>
    </row>
    <row r="79" spans="1:17" ht="17.100000000000001" customHeight="1">
      <c r="K79" s="102"/>
      <c r="N79" s="12"/>
      <c r="O79" s="12"/>
      <c r="Q79" s="89"/>
    </row>
    <row r="80" spans="1:17" ht="17.100000000000001" customHeight="1">
      <c r="N80" s="12"/>
      <c r="O80" s="12"/>
      <c r="P80" s="90"/>
      <c r="Q80" s="91"/>
    </row>
    <row r="81" spans="14:17" ht="17.100000000000001" customHeight="1">
      <c r="N81" s="1"/>
      <c r="O81" s="12"/>
      <c r="P81" s="88"/>
      <c r="Q81" s="89"/>
    </row>
    <row r="82" spans="14:17" ht="17.100000000000001" customHeight="1">
      <c r="N82" s="1"/>
      <c r="O82" s="12"/>
      <c r="P82" s="92"/>
      <c r="Q82" s="93"/>
    </row>
    <row r="83" spans="14:17" ht="17.100000000000001" customHeight="1">
      <c r="N83" s="1"/>
      <c r="O83" s="12"/>
      <c r="Q83" s="89"/>
    </row>
    <row r="84" spans="14:17" ht="17.100000000000001" customHeight="1">
      <c r="N84" s="1"/>
      <c r="O84" s="12"/>
      <c r="P84" s="88"/>
      <c r="Q84" s="89"/>
    </row>
    <row r="85" spans="14:17" ht="17.100000000000001" customHeight="1">
      <c r="N85" s="1"/>
      <c r="O85" s="12"/>
      <c r="P85" s="86"/>
      <c r="Q85" s="87"/>
    </row>
    <row r="86" spans="14:17" ht="17.100000000000001" customHeight="1">
      <c r="N86" s="1"/>
      <c r="O86" s="12"/>
      <c r="P86" s="88"/>
      <c r="Q86" s="89"/>
    </row>
    <row r="87" spans="14:17" ht="17.100000000000001" customHeight="1">
      <c r="N87" s="1"/>
      <c r="O87" s="12"/>
      <c r="P87" s="88"/>
      <c r="Q87" s="89"/>
    </row>
    <row r="88" spans="14:17" ht="17.100000000000001" customHeight="1">
      <c r="N88" s="1"/>
      <c r="O88" s="12"/>
      <c r="P88" s="88"/>
      <c r="Q88" s="89"/>
    </row>
    <row r="89" spans="14:17" ht="17.100000000000001" customHeight="1">
      <c r="N89" s="1"/>
      <c r="O89" s="12"/>
      <c r="P89" s="88"/>
      <c r="Q89" s="89"/>
    </row>
    <row r="90" spans="14:17" ht="17.100000000000001" customHeight="1">
      <c r="N90" s="1"/>
      <c r="O90" s="12"/>
      <c r="P90" s="88"/>
      <c r="Q90" s="89"/>
    </row>
    <row r="91" spans="14:17" ht="17.100000000000001" customHeight="1">
      <c r="N91" s="1"/>
      <c r="O91" s="12"/>
      <c r="Q91" s="89"/>
    </row>
    <row r="92" spans="14:17" ht="17.100000000000001" customHeight="1">
      <c r="N92" s="1"/>
      <c r="O92" s="12"/>
      <c r="P92" s="88"/>
      <c r="Q92" s="89"/>
    </row>
    <row r="93" spans="14:17" ht="17.100000000000001" customHeight="1">
      <c r="N93" s="1"/>
      <c r="O93" s="12"/>
      <c r="Q93" s="87"/>
    </row>
    <row r="94" spans="14:17" ht="17.100000000000001" customHeight="1">
      <c r="N94" s="1"/>
      <c r="O94" s="12"/>
      <c r="P94" s="86"/>
      <c r="Q94" s="87"/>
    </row>
    <row r="95" spans="14:17" ht="17.100000000000001" customHeight="1">
      <c r="N95" s="1"/>
      <c r="O95" s="12"/>
      <c r="P95" s="92"/>
      <c r="Q95" s="93"/>
    </row>
    <row r="96" spans="14:17" ht="17.100000000000001" customHeight="1">
      <c r="N96" s="1"/>
      <c r="O96" s="12"/>
    </row>
    <row r="97" spans="14:15" ht="17.100000000000001" customHeight="1">
      <c r="N97" s="1"/>
      <c r="O97" s="12"/>
    </row>
    <row r="98" spans="14:15" ht="17.100000000000001" customHeight="1">
      <c r="N98" s="1"/>
      <c r="O98" s="12"/>
    </row>
    <row r="99" spans="14:15" ht="17.100000000000001" customHeight="1">
      <c r="N99" s="1"/>
      <c r="O99" s="12"/>
    </row>
    <row r="100" spans="14:15" ht="17.100000000000001" customHeight="1">
      <c r="N100" s="1"/>
      <c r="O100" s="12"/>
    </row>
    <row r="101" spans="14:15" ht="17.100000000000001" customHeight="1">
      <c r="N101" s="1"/>
      <c r="O101" s="12"/>
    </row>
    <row r="102" spans="14:15" ht="17.100000000000001" customHeight="1">
      <c r="N102" s="1"/>
      <c r="O102" s="12"/>
    </row>
    <row r="103" spans="14:15" ht="17.100000000000001" customHeight="1">
      <c r="N103" s="1"/>
      <c r="O103" s="12"/>
    </row>
    <row r="104" spans="14:15" ht="17.100000000000001" customHeight="1">
      <c r="N104" s="1"/>
      <c r="O104" s="12"/>
    </row>
    <row r="105" spans="14:15" ht="17.100000000000001" customHeight="1">
      <c r="N105" s="1"/>
      <c r="O105" s="12"/>
    </row>
    <row r="106" spans="14:15" ht="17.100000000000001" customHeight="1">
      <c r="N106" s="1"/>
      <c r="O106" s="12"/>
    </row>
    <row r="107" spans="14:15" ht="17.100000000000001" customHeight="1">
      <c r="N107" s="1"/>
      <c r="O107" s="12"/>
    </row>
    <row r="108" spans="14:15" ht="17.100000000000001" customHeight="1">
      <c r="N108" s="1"/>
      <c r="O108" s="12"/>
    </row>
    <row r="109" spans="14:15" ht="17.100000000000001" customHeight="1">
      <c r="N109" s="1"/>
      <c r="O109" s="12"/>
    </row>
    <row r="110" spans="14:15" ht="17.100000000000001" customHeight="1">
      <c r="N110" s="1"/>
      <c r="O110" s="12"/>
    </row>
    <row r="111" spans="14:15" ht="17.100000000000001" customHeight="1">
      <c r="N111" s="1"/>
      <c r="O111" s="12"/>
    </row>
    <row r="112" spans="14:15" ht="17.100000000000001" customHeight="1">
      <c r="N112" s="1"/>
      <c r="O112" s="12"/>
    </row>
    <row r="113" spans="14:15" ht="17.100000000000001" customHeight="1">
      <c r="N113" s="1"/>
      <c r="O113" s="12"/>
    </row>
    <row r="114" spans="14:15" ht="17.100000000000001" customHeight="1">
      <c r="N114" s="1"/>
      <c r="O114" s="12"/>
    </row>
    <row r="115" spans="14:15" ht="17.100000000000001" customHeight="1">
      <c r="N115" s="1"/>
      <c r="O115" s="12"/>
    </row>
    <row r="116" spans="14:15" ht="17.100000000000001" customHeight="1">
      <c r="N116" s="1"/>
      <c r="O116" s="12"/>
    </row>
    <row r="117" spans="14:15" ht="17.100000000000001" customHeight="1">
      <c r="N117" s="1"/>
      <c r="O117" s="12"/>
    </row>
    <row r="118" spans="14:15" ht="17.100000000000001" customHeight="1">
      <c r="N118" s="1"/>
      <c r="O118" s="12"/>
    </row>
    <row r="119" spans="14:15" ht="17.100000000000001" customHeight="1">
      <c r="N119" s="1"/>
      <c r="O119" s="12"/>
    </row>
    <row r="120" spans="14:15" ht="17.100000000000001" customHeight="1">
      <c r="N120" s="1"/>
      <c r="O120" s="12"/>
    </row>
    <row r="121" spans="14:15" ht="17.100000000000001" customHeight="1">
      <c r="N121" s="1"/>
      <c r="O121" s="12"/>
    </row>
    <row r="122" spans="14:15" ht="17.100000000000001" customHeight="1">
      <c r="N122" s="1"/>
      <c r="O122" s="12"/>
    </row>
    <row r="123" spans="14:15" ht="17.100000000000001" customHeight="1">
      <c r="N123" s="1"/>
      <c r="O123" s="12"/>
    </row>
    <row r="124" spans="14:15" ht="17.100000000000001" customHeight="1">
      <c r="N124" s="1"/>
      <c r="O124" s="12"/>
    </row>
    <row r="125" spans="14:15" ht="17.100000000000001" customHeight="1">
      <c r="N125" s="1"/>
      <c r="O125" s="12"/>
    </row>
    <row r="126" spans="14:15" ht="17.100000000000001" customHeight="1">
      <c r="N126" s="1"/>
      <c r="O126" s="12"/>
    </row>
    <row r="127" spans="14:15" ht="17.100000000000001" customHeight="1">
      <c r="N127" s="1"/>
      <c r="O127" s="12"/>
    </row>
    <row r="128" spans="14:15" ht="17.100000000000001" customHeight="1">
      <c r="N128" s="1"/>
      <c r="O128" s="12"/>
    </row>
    <row r="129" spans="14:15" ht="17.100000000000001" customHeight="1">
      <c r="N129" s="1"/>
      <c r="O129" s="12"/>
    </row>
    <row r="130" spans="14:15" ht="17.100000000000001" customHeight="1">
      <c r="N130" s="1"/>
      <c r="O130" s="12"/>
    </row>
    <row r="131" spans="14:15" ht="17.100000000000001" customHeight="1">
      <c r="N131" s="1"/>
      <c r="O131" s="12"/>
    </row>
    <row r="132" spans="14:15" ht="17.100000000000001" customHeight="1">
      <c r="N132" s="1"/>
      <c r="O132" s="12"/>
    </row>
    <row r="133" spans="14:15" ht="17.100000000000001" customHeight="1">
      <c r="N133" s="1"/>
      <c r="O133" s="12"/>
    </row>
    <row r="134" spans="14:15" ht="17.100000000000001" customHeight="1">
      <c r="N134" s="1"/>
      <c r="O134" s="12"/>
    </row>
    <row r="135" spans="14:15" ht="17.100000000000001" customHeight="1">
      <c r="N135" s="1"/>
      <c r="O135" s="12"/>
    </row>
    <row r="136" spans="14:15" ht="17.100000000000001" customHeight="1">
      <c r="N136" s="1"/>
      <c r="O136" s="12"/>
    </row>
    <row r="137" spans="14:15" ht="17.100000000000001" customHeight="1">
      <c r="N137" s="1"/>
      <c r="O137" s="12"/>
    </row>
    <row r="138" spans="14:15" ht="17.100000000000001" customHeight="1">
      <c r="N138" s="1"/>
      <c r="O138" s="12"/>
    </row>
    <row r="139" spans="14:15" ht="17.100000000000001" customHeight="1">
      <c r="N139" s="1"/>
      <c r="O139" s="12"/>
    </row>
    <row r="140" spans="14:15" ht="17.100000000000001" customHeight="1">
      <c r="N140" s="1"/>
      <c r="O140" s="12"/>
    </row>
    <row r="141" spans="14:15" ht="17.100000000000001" customHeight="1">
      <c r="N141" s="1"/>
      <c r="O141" s="12"/>
    </row>
    <row r="142" spans="14:15" ht="17.100000000000001" customHeight="1">
      <c r="N142" s="1"/>
      <c r="O142" s="12"/>
    </row>
    <row r="143" spans="14:15" ht="17.100000000000001" customHeight="1">
      <c r="N143" s="1"/>
      <c r="O143" s="12"/>
    </row>
    <row r="144" spans="14:15" ht="17.100000000000001" customHeight="1">
      <c r="N144" s="1"/>
      <c r="O144" s="12"/>
    </row>
    <row r="145" spans="14:15" ht="17.100000000000001" customHeight="1">
      <c r="N145" s="1"/>
      <c r="O145" s="12"/>
    </row>
    <row r="146" spans="14:15" ht="17.100000000000001" customHeight="1">
      <c r="N146" s="1"/>
      <c r="O146" s="12"/>
    </row>
    <row r="147" spans="14:15" ht="17.100000000000001" customHeight="1">
      <c r="N147" s="1"/>
      <c r="O147" s="12"/>
    </row>
    <row r="148" spans="14:15" ht="17.100000000000001" customHeight="1">
      <c r="N148" s="1"/>
      <c r="O148" s="12"/>
    </row>
    <row r="149" spans="14:15" ht="17.100000000000001" customHeight="1">
      <c r="N149" s="1"/>
      <c r="O149" s="12"/>
    </row>
    <row r="150" spans="14:15" ht="17.100000000000001" customHeight="1">
      <c r="N150" s="1"/>
      <c r="O150" s="12"/>
    </row>
    <row r="151" spans="14:15" ht="17.100000000000001" customHeight="1">
      <c r="N151" s="1"/>
      <c r="O151" s="12"/>
    </row>
    <row r="152" spans="14:15" ht="17.100000000000001" customHeight="1">
      <c r="N152" s="1"/>
      <c r="O152" s="12"/>
    </row>
    <row r="153" spans="14:15" ht="17.100000000000001" customHeight="1">
      <c r="N153" s="1"/>
      <c r="O153" s="12"/>
    </row>
    <row r="154" spans="14:15" ht="17.100000000000001" customHeight="1">
      <c r="N154" s="1"/>
      <c r="O154" s="12"/>
    </row>
    <row r="155" spans="14:15" ht="17.100000000000001" customHeight="1">
      <c r="N155" s="1"/>
      <c r="O155" s="12"/>
    </row>
    <row r="156" spans="14:15" ht="17.100000000000001" customHeight="1">
      <c r="N156" s="1"/>
      <c r="O156" s="12"/>
    </row>
    <row r="157" spans="14:15" ht="17.100000000000001" customHeight="1">
      <c r="N157" s="1"/>
      <c r="O157" s="12"/>
    </row>
    <row r="158" spans="14:15" ht="17.100000000000001" customHeight="1">
      <c r="N158" s="1"/>
      <c r="O158" s="12"/>
    </row>
    <row r="159" spans="14:15" ht="17.100000000000001" customHeight="1">
      <c r="N159" s="1"/>
      <c r="O159" s="12"/>
    </row>
    <row r="160" spans="14:15" ht="17.100000000000001" customHeight="1">
      <c r="N160" s="1"/>
      <c r="O160" s="12"/>
    </row>
    <row r="161" spans="14:15" ht="17.100000000000001" customHeight="1">
      <c r="N161" s="1"/>
      <c r="O161" s="12"/>
    </row>
    <row r="162" spans="14:15" ht="17.100000000000001" customHeight="1">
      <c r="N162" s="1"/>
      <c r="O162" s="12"/>
    </row>
    <row r="163" spans="14:15" ht="17.100000000000001" customHeight="1">
      <c r="N163" s="1"/>
      <c r="O163" s="12"/>
    </row>
    <row r="164" spans="14:15" ht="17.100000000000001" customHeight="1">
      <c r="N164" s="1"/>
      <c r="O164" s="12"/>
    </row>
    <row r="165" spans="14:15" ht="17.100000000000001" customHeight="1">
      <c r="N165" s="1"/>
      <c r="O165" s="12"/>
    </row>
    <row r="166" spans="14:15" ht="17.100000000000001" customHeight="1">
      <c r="N166" s="1"/>
      <c r="O166" s="12"/>
    </row>
    <row r="167" spans="14:15" ht="17.100000000000001" customHeight="1">
      <c r="N167" s="1"/>
      <c r="O167" s="12"/>
    </row>
    <row r="168" spans="14:15" ht="17.100000000000001" customHeight="1">
      <c r="N168" s="1"/>
      <c r="O168" s="12"/>
    </row>
    <row r="169" spans="14:15" ht="17.100000000000001" customHeight="1">
      <c r="N169" s="1"/>
      <c r="O169" s="12"/>
    </row>
    <row r="170" spans="14:15" ht="17.100000000000001" customHeight="1">
      <c r="N170" s="1"/>
      <c r="O170" s="12"/>
    </row>
    <row r="171" spans="14:15" ht="17.100000000000001" customHeight="1">
      <c r="N171" s="1"/>
      <c r="O171" s="12"/>
    </row>
    <row r="172" spans="14:15" ht="17.100000000000001" customHeight="1">
      <c r="N172" s="1"/>
      <c r="O172" s="12"/>
    </row>
    <row r="173" spans="14:15" ht="17.100000000000001" customHeight="1">
      <c r="N173" s="1"/>
      <c r="O173" s="12"/>
    </row>
    <row r="174" spans="14:15" ht="17.100000000000001" customHeight="1">
      <c r="N174" s="1"/>
      <c r="O174" s="12"/>
    </row>
    <row r="175" spans="14:15" ht="17.100000000000001" customHeight="1">
      <c r="N175" s="1"/>
      <c r="O175" s="12"/>
    </row>
    <row r="176" spans="14:15" ht="17.100000000000001" customHeight="1">
      <c r="N176" s="1"/>
      <c r="O176" s="12"/>
    </row>
    <row r="177" spans="14:15" ht="17.100000000000001" customHeight="1">
      <c r="N177" s="1"/>
      <c r="O177" s="12"/>
    </row>
    <row r="178" spans="14:15" ht="17.100000000000001" customHeight="1">
      <c r="N178" s="1"/>
      <c r="O178" s="12"/>
    </row>
    <row r="179" spans="14:15" ht="17.100000000000001" customHeight="1">
      <c r="N179" s="1"/>
      <c r="O179" s="12"/>
    </row>
    <row r="180" spans="14:15" ht="17.100000000000001" customHeight="1">
      <c r="N180" s="1"/>
      <c r="O180" s="12"/>
    </row>
    <row r="181" spans="14:15" ht="17.100000000000001" customHeight="1">
      <c r="N181" s="1"/>
      <c r="O181" s="12"/>
    </row>
    <row r="182" spans="14:15" ht="17.100000000000001" customHeight="1">
      <c r="N182" s="1"/>
      <c r="O182" s="12"/>
    </row>
    <row r="183" spans="14:15" ht="17.100000000000001" customHeight="1">
      <c r="N183" s="1"/>
      <c r="O183" s="12"/>
    </row>
    <row r="184" spans="14:15" ht="17.100000000000001" customHeight="1">
      <c r="N184" s="1"/>
      <c r="O184" s="12"/>
    </row>
    <row r="185" spans="14:15" ht="17.100000000000001" customHeight="1">
      <c r="N185" s="1"/>
      <c r="O185" s="12"/>
    </row>
    <row r="186" spans="14:15" ht="17.100000000000001" customHeight="1">
      <c r="N186" s="1"/>
      <c r="O186" s="12"/>
    </row>
    <row r="187" spans="14:15" ht="17.100000000000001" customHeight="1">
      <c r="N187" s="1"/>
      <c r="O187" s="12"/>
    </row>
    <row r="188" spans="14:15" ht="17.100000000000001" customHeight="1">
      <c r="N188" s="1"/>
      <c r="O188" s="12"/>
    </row>
    <row r="189" spans="14:15" ht="17.100000000000001" customHeight="1">
      <c r="N189" s="1"/>
      <c r="O189" s="12"/>
    </row>
    <row r="190" spans="14:15" ht="17.100000000000001" customHeight="1">
      <c r="N190" s="1"/>
      <c r="O190" s="12"/>
    </row>
    <row r="191" spans="14:15" ht="17.100000000000001" customHeight="1">
      <c r="N191" s="1"/>
      <c r="O191" s="12"/>
    </row>
    <row r="192" spans="14:15" ht="17.100000000000001" customHeight="1">
      <c r="N192" s="1"/>
      <c r="O192" s="12"/>
    </row>
    <row r="193" spans="14:15" ht="17.100000000000001" customHeight="1">
      <c r="N193" s="1"/>
      <c r="O193" s="12"/>
    </row>
    <row r="194" spans="14:15" ht="17.100000000000001" customHeight="1">
      <c r="N194" s="1"/>
      <c r="O194" s="12"/>
    </row>
    <row r="195" spans="14:15" ht="17.100000000000001" customHeight="1">
      <c r="N195" s="1"/>
      <c r="O195" s="12"/>
    </row>
    <row r="196" spans="14:15" ht="17.100000000000001" customHeight="1">
      <c r="N196" s="1"/>
      <c r="O196" s="12"/>
    </row>
    <row r="197" spans="14:15" ht="17.100000000000001" customHeight="1">
      <c r="N197" s="1"/>
      <c r="O197" s="12"/>
    </row>
    <row r="198" spans="14:15" ht="17.100000000000001" customHeight="1">
      <c r="N198" s="1"/>
      <c r="O198" s="12"/>
    </row>
    <row r="199" spans="14:15" ht="17.100000000000001" customHeight="1">
      <c r="N199" s="1"/>
      <c r="O199" s="12"/>
    </row>
    <row r="200" spans="14:15" ht="17.100000000000001" customHeight="1">
      <c r="N200" s="1"/>
      <c r="O200" s="12"/>
    </row>
    <row r="201" spans="14:15" ht="17.100000000000001" customHeight="1">
      <c r="N201" s="1"/>
      <c r="O201" s="12"/>
    </row>
    <row r="202" spans="14:15" ht="17.100000000000001" customHeight="1">
      <c r="N202" s="1"/>
      <c r="O202" s="12"/>
    </row>
    <row r="203" spans="14:15" ht="17.100000000000001" customHeight="1">
      <c r="N203" s="1"/>
      <c r="O203" s="12"/>
    </row>
    <row r="204" spans="14:15" ht="17.100000000000001" customHeight="1">
      <c r="N204" s="1"/>
      <c r="O204" s="12"/>
    </row>
    <row r="205" spans="14:15" ht="17.100000000000001" customHeight="1">
      <c r="N205" s="1"/>
      <c r="O205" s="12"/>
    </row>
    <row r="206" spans="14:15" ht="17.100000000000001" customHeight="1">
      <c r="N206" s="1"/>
      <c r="O206" s="12"/>
    </row>
    <row r="207" spans="14:15" ht="17.100000000000001" customHeight="1">
      <c r="N207" s="1"/>
      <c r="O207" s="12"/>
    </row>
    <row r="208" spans="14:15" ht="17.100000000000001" customHeight="1">
      <c r="N208" s="1"/>
      <c r="O208" s="12"/>
    </row>
    <row r="209" spans="14:15" ht="17.100000000000001" customHeight="1">
      <c r="N209" s="1"/>
      <c r="O209" s="12"/>
    </row>
    <row r="210" spans="14:15" ht="17.100000000000001" customHeight="1">
      <c r="N210" s="1"/>
      <c r="O210" s="12"/>
    </row>
    <row r="211" spans="14:15" ht="17.100000000000001" customHeight="1">
      <c r="N211" s="1"/>
      <c r="O211" s="12"/>
    </row>
    <row r="212" spans="14:15" ht="17.100000000000001" customHeight="1">
      <c r="N212" s="1"/>
      <c r="O212" s="12"/>
    </row>
    <row r="213" spans="14:15" ht="17.100000000000001" customHeight="1">
      <c r="N213" s="1"/>
      <c r="O213" s="12"/>
    </row>
    <row r="214" spans="14:15" ht="17.100000000000001" customHeight="1">
      <c r="N214" s="1"/>
      <c r="O214" s="12"/>
    </row>
    <row r="215" spans="14:15" ht="17.100000000000001" customHeight="1">
      <c r="N215" s="1"/>
      <c r="O215" s="12"/>
    </row>
    <row r="216" spans="14:15" ht="17.100000000000001" customHeight="1">
      <c r="N216" s="1"/>
      <c r="O216" s="12"/>
    </row>
    <row r="217" spans="14:15" ht="17.100000000000001" customHeight="1">
      <c r="N217" s="1"/>
      <c r="O217" s="12"/>
    </row>
    <row r="218" spans="14:15" ht="17.100000000000001" customHeight="1">
      <c r="N218" s="1"/>
      <c r="O218" s="12"/>
    </row>
    <row r="219" spans="14:15" ht="17.100000000000001" customHeight="1">
      <c r="N219" s="1"/>
      <c r="O219" s="12"/>
    </row>
    <row r="220" spans="14:15" ht="17.100000000000001" customHeight="1">
      <c r="N220" s="1"/>
      <c r="O220" s="12"/>
    </row>
    <row r="221" spans="14:15" ht="17.100000000000001" customHeight="1">
      <c r="N221" s="1"/>
      <c r="O221" s="12"/>
    </row>
    <row r="222" spans="14:15" ht="17.100000000000001" customHeight="1">
      <c r="N222" s="1"/>
      <c r="O222" s="12"/>
    </row>
    <row r="223" spans="14:15" ht="17.100000000000001" customHeight="1">
      <c r="N223" s="1"/>
      <c r="O223" s="12"/>
    </row>
    <row r="224" spans="14:15" ht="17.100000000000001" customHeight="1">
      <c r="N224" s="1"/>
      <c r="O224" s="12"/>
    </row>
    <row r="225" spans="14:15" ht="17.100000000000001" customHeight="1">
      <c r="N225" s="1"/>
      <c r="O225" s="12"/>
    </row>
    <row r="226" spans="14:15" ht="17.100000000000001" customHeight="1">
      <c r="N226" s="1"/>
      <c r="O226" s="12"/>
    </row>
    <row r="227" spans="14:15" ht="17.100000000000001" customHeight="1">
      <c r="N227" s="1"/>
      <c r="O227" s="12"/>
    </row>
    <row r="228" spans="14:15" ht="17.100000000000001" customHeight="1">
      <c r="N228" s="1"/>
      <c r="O228" s="12"/>
    </row>
    <row r="229" spans="14:15" ht="17.100000000000001" customHeight="1">
      <c r="N229" s="1"/>
      <c r="O229" s="12"/>
    </row>
    <row r="230" spans="14:15" ht="17.100000000000001" customHeight="1">
      <c r="N230" s="1"/>
      <c r="O230" s="12"/>
    </row>
    <row r="231" spans="14:15" ht="17.100000000000001" customHeight="1">
      <c r="N231" s="1"/>
      <c r="O231" s="12"/>
    </row>
    <row r="232" spans="14:15" ht="17.100000000000001" customHeight="1">
      <c r="N232" s="1"/>
      <c r="O232" s="12"/>
    </row>
    <row r="233" spans="14:15" ht="17.100000000000001" customHeight="1">
      <c r="N233" s="1"/>
      <c r="O233" s="12"/>
    </row>
    <row r="234" spans="14:15" ht="17.100000000000001" customHeight="1">
      <c r="N234" s="1"/>
      <c r="O234" s="12"/>
    </row>
    <row r="235" spans="14:15" ht="17.100000000000001" customHeight="1">
      <c r="N235" s="1"/>
      <c r="O235" s="12"/>
    </row>
    <row r="236" spans="14:15" ht="17.100000000000001" customHeight="1">
      <c r="N236" s="1"/>
      <c r="O236" s="12"/>
    </row>
    <row r="237" spans="14:15" ht="17.100000000000001" customHeight="1">
      <c r="N237" s="1"/>
      <c r="O237" s="12"/>
    </row>
    <row r="238" spans="14:15" ht="17.100000000000001" customHeight="1">
      <c r="N238" s="1"/>
      <c r="O238" s="12"/>
    </row>
    <row r="239" spans="14:15" ht="17.100000000000001" customHeight="1">
      <c r="N239" s="1"/>
      <c r="O239" s="12"/>
    </row>
    <row r="240" spans="14:15" ht="17.100000000000001" customHeight="1">
      <c r="N240" s="1"/>
      <c r="O240" s="12"/>
    </row>
    <row r="241" spans="14:15" ht="17.100000000000001" customHeight="1">
      <c r="N241" s="1"/>
      <c r="O241" s="12"/>
    </row>
    <row r="242" spans="14:15" ht="17.100000000000001" customHeight="1">
      <c r="N242" s="1"/>
      <c r="O242" s="12"/>
    </row>
    <row r="243" spans="14:15" ht="17.100000000000001" customHeight="1">
      <c r="N243" s="1"/>
      <c r="O243" s="12"/>
    </row>
    <row r="244" spans="14:15" ht="17.100000000000001" customHeight="1">
      <c r="N244" s="1"/>
      <c r="O244" s="12"/>
    </row>
    <row r="245" spans="14:15" ht="17.100000000000001" customHeight="1">
      <c r="N245" s="1"/>
      <c r="O245" s="12"/>
    </row>
    <row r="246" spans="14:15" ht="17.100000000000001" customHeight="1">
      <c r="N246" s="1"/>
      <c r="O246" s="12"/>
    </row>
    <row r="247" spans="14:15" ht="17.100000000000001" customHeight="1">
      <c r="N247" s="1"/>
      <c r="O247" s="12"/>
    </row>
    <row r="248" spans="14:15" ht="17.100000000000001" customHeight="1">
      <c r="N248" s="1"/>
      <c r="O248" s="12"/>
    </row>
    <row r="249" spans="14:15" ht="17.100000000000001" customHeight="1">
      <c r="N249" s="1"/>
      <c r="O249" s="12"/>
    </row>
    <row r="250" spans="14:15" ht="17.100000000000001" customHeight="1">
      <c r="N250" s="1"/>
      <c r="O250" s="12"/>
    </row>
    <row r="251" spans="14:15" ht="17.100000000000001" customHeight="1">
      <c r="N251" s="1"/>
      <c r="O251" s="12"/>
    </row>
    <row r="252" spans="14:15" ht="17.100000000000001" customHeight="1">
      <c r="N252" s="1"/>
      <c r="O252" s="12"/>
    </row>
    <row r="253" spans="14:15" ht="17.100000000000001" customHeight="1">
      <c r="N253" s="1"/>
      <c r="O253" s="12"/>
    </row>
    <row r="254" spans="14:15" ht="17.100000000000001" customHeight="1">
      <c r="N254" s="1"/>
      <c r="O254" s="12"/>
    </row>
    <row r="255" spans="14:15" ht="17.100000000000001" customHeight="1">
      <c r="N255" s="1"/>
      <c r="O255" s="12"/>
    </row>
    <row r="256" spans="14:15" ht="17.100000000000001" customHeight="1">
      <c r="N256" s="1"/>
      <c r="O256" s="12"/>
    </row>
    <row r="257" spans="14:15" ht="17.100000000000001" customHeight="1">
      <c r="N257" s="1"/>
      <c r="O257" s="12"/>
    </row>
    <row r="258" spans="14:15" ht="17.100000000000001" customHeight="1">
      <c r="N258" s="1"/>
      <c r="O258" s="12"/>
    </row>
    <row r="259" spans="14:15" ht="17.100000000000001" customHeight="1">
      <c r="N259" s="1"/>
      <c r="O259" s="12"/>
    </row>
    <row r="260" spans="14:15" ht="17.100000000000001" customHeight="1">
      <c r="N260" s="1"/>
      <c r="O260" s="12"/>
    </row>
    <row r="261" spans="14:15" ht="17.100000000000001" customHeight="1">
      <c r="N261" s="1"/>
      <c r="O261" s="12"/>
    </row>
    <row r="262" spans="14:15" ht="17.100000000000001" customHeight="1">
      <c r="N262" s="1"/>
      <c r="O262" s="12"/>
    </row>
    <row r="263" spans="14:15" ht="17.100000000000001" customHeight="1">
      <c r="N263" s="1"/>
      <c r="O263" s="12"/>
    </row>
    <row r="264" spans="14:15" ht="17.100000000000001" customHeight="1">
      <c r="N264" s="1"/>
      <c r="O264" s="12"/>
    </row>
    <row r="265" spans="14:15" ht="17.100000000000001" customHeight="1">
      <c r="N265" s="1"/>
      <c r="O265" s="12"/>
    </row>
    <row r="266" spans="14:15" ht="17.100000000000001" customHeight="1">
      <c r="N266" s="1"/>
      <c r="O266" s="12"/>
    </row>
    <row r="267" spans="14:15" ht="17.100000000000001" customHeight="1">
      <c r="N267" s="1"/>
      <c r="O267" s="12"/>
    </row>
    <row r="268" spans="14:15" ht="17.100000000000001" customHeight="1">
      <c r="N268" s="1"/>
      <c r="O268" s="12"/>
    </row>
    <row r="269" spans="14:15" ht="17.100000000000001" customHeight="1">
      <c r="N269" s="1"/>
      <c r="O269" s="12"/>
    </row>
    <row r="270" spans="14:15" ht="17.100000000000001" customHeight="1">
      <c r="N270" s="1"/>
      <c r="O270" s="12"/>
    </row>
    <row r="271" spans="14:15" ht="17.100000000000001" customHeight="1">
      <c r="N271" s="1"/>
      <c r="O271" s="12"/>
    </row>
    <row r="272" spans="14:15" ht="17.100000000000001" customHeight="1">
      <c r="N272" s="1"/>
      <c r="O272" s="12"/>
    </row>
    <row r="273" spans="14:15" ht="17.100000000000001" customHeight="1">
      <c r="N273" s="1"/>
      <c r="O273" s="12"/>
    </row>
    <row r="274" spans="14:15" ht="17.100000000000001" customHeight="1">
      <c r="N274" s="1"/>
      <c r="O274" s="12"/>
    </row>
    <row r="275" spans="14:15" ht="17.100000000000001" customHeight="1">
      <c r="N275" s="1"/>
      <c r="O275" s="12"/>
    </row>
    <row r="276" spans="14:15" ht="17.100000000000001" customHeight="1">
      <c r="N276" s="1"/>
      <c r="O276" s="12"/>
    </row>
    <row r="277" spans="14:15" ht="17.100000000000001" customHeight="1">
      <c r="N277" s="1"/>
      <c r="O277" s="12"/>
    </row>
    <row r="278" spans="14:15" ht="17.100000000000001" customHeight="1">
      <c r="N278" s="1"/>
      <c r="O278" s="12"/>
    </row>
    <row r="279" spans="14:15" ht="17.100000000000001" customHeight="1">
      <c r="N279" s="1"/>
      <c r="O279" s="12"/>
    </row>
    <row r="280" spans="14:15" ht="17.100000000000001" customHeight="1">
      <c r="N280" s="1"/>
      <c r="O280" s="12"/>
    </row>
    <row r="281" spans="14:15" ht="17.100000000000001" customHeight="1">
      <c r="N281" s="1"/>
      <c r="O281" s="12"/>
    </row>
    <row r="282" spans="14:15" ht="17.100000000000001" customHeight="1">
      <c r="N282" s="1"/>
      <c r="O282" s="12"/>
    </row>
    <row r="283" spans="14:15" ht="17.100000000000001" customHeight="1">
      <c r="N283" s="1"/>
      <c r="O283" s="12"/>
    </row>
    <row r="284" spans="14:15" ht="17.100000000000001" customHeight="1">
      <c r="N284" s="1"/>
      <c r="O284" s="12"/>
    </row>
    <row r="285" spans="14:15" ht="17.100000000000001" customHeight="1">
      <c r="N285" s="1"/>
      <c r="O285" s="12"/>
    </row>
    <row r="286" spans="14:15" ht="17.100000000000001" customHeight="1">
      <c r="N286" s="1"/>
      <c r="O286" s="12"/>
    </row>
    <row r="287" spans="14:15" ht="17.100000000000001" customHeight="1">
      <c r="N287" s="1"/>
      <c r="O287" s="12"/>
    </row>
    <row r="288" spans="14:15" ht="17.100000000000001" customHeight="1">
      <c r="N288" s="1"/>
      <c r="O288" s="12"/>
    </row>
    <row r="289" spans="14:15" ht="17.100000000000001" customHeight="1">
      <c r="N289" s="1"/>
      <c r="O289" s="12"/>
    </row>
    <row r="290" spans="14:15" ht="17.100000000000001" customHeight="1">
      <c r="N290" s="1"/>
      <c r="O290" s="12"/>
    </row>
    <row r="291" spans="14:15" ht="17.100000000000001" customHeight="1">
      <c r="N291" s="1"/>
      <c r="O291" s="12"/>
    </row>
    <row r="292" spans="14:15" ht="17.100000000000001" customHeight="1">
      <c r="N292" s="1"/>
      <c r="O292" s="12"/>
    </row>
    <row r="293" spans="14:15" ht="17.100000000000001" customHeight="1">
      <c r="N293" s="1"/>
      <c r="O293" s="12"/>
    </row>
    <row r="294" spans="14:15" ht="17.100000000000001" customHeight="1">
      <c r="N294" s="1"/>
      <c r="O294" s="12"/>
    </row>
    <row r="295" spans="14:15" ht="17.100000000000001" customHeight="1">
      <c r="N295" s="1"/>
      <c r="O295" s="12"/>
    </row>
    <row r="296" spans="14:15" ht="17.100000000000001" customHeight="1">
      <c r="N296" s="1"/>
      <c r="O296" s="12"/>
    </row>
    <row r="297" spans="14:15" ht="17.100000000000001" customHeight="1">
      <c r="N297" s="1"/>
      <c r="O297" s="12"/>
    </row>
    <row r="298" spans="14:15" ht="17.100000000000001" customHeight="1">
      <c r="N298" s="1"/>
      <c r="O298" s="12"/>
    </row>
    <row r="299" spans="14:15" ht="17.100000000000001" customHeight="1">
      <c r="N299" s="1"/>
      <c r="O299" s="12"/>
    </row>
    <row r="300" spans="14:15" ht="17.100000000000001" customHeight="1">
      <c r="N300" s="1"/>
      <c r="O300" s="12"/>
    </row>
    <row r="301" spans="14:15" ht="17.100000000000001" customHeight="1">
      <c r="N301" s="1"/>
      <c r="O301" s="12"/>
    </row>
    <row r="302" spans="14:15" ht="17.100000000000001" customHeight="1">
      <c r="N302" s="1"/>
      <c r="O302" s="12"/>
    </row>
    <row r="303" spans="14:15" ht="17.100000000000001" customHeight="1">
      <c r="N303" s="1"/>
      <c r="O303" s="12"/>
    </row>
    <row r="304" spans="14:15" ht="17.100000000000001" customHeight="1">
      <c r="N304" s="1"/>
      <c r="O304" s="12"/>
    </row>
    <row r="305" spans="14:15" ht="17.100000000000001" customHeight="1">
      <c r="N305" s="1"/>
      <c r="O305" s="12"/>
    </row>
    <row r="306" spans="14:15" ht="17.100000000000001" customHeight="1">
      <c r="N306" s="1"/>
      <c r="O306" s="12"/>
    </row>
    <row r="307" spans="14:15" ht="17.100000000000001" customHeight="1">
      <c r="N307" s="1"/>
      <c r="O307" s="12"/>
    </row>
    <row r="308" spans="14:15" ht="17.100000000000001" customHeight="1">
      <c r="N308" s="1"/>
      <c r="O308" s="12"/>
    </row>
    <row r="309" spans="14:15" ht="17.100000000000001" customHeight="1">
      <c r="N309" s="1"/>
      <c r="O309" s="12"/>
    </row>
    <row r="310" spans="14:15" ht="17.100000000000001" customHeight="1">
      <c r="N310" s="1"/>
      <c r="O310" s="12"/>
    </row>
    <row r="311" spans="14:15" ht="17.100000000000001" customHeight="1">
      <c r="N311" s="1"/>
      <c r="O311" s="12"/>
    </row>
    <row r="312" spans="14:15" ht="17.100000000000001" customHeight="1">
      <c r="N312" s="1"/>
      <c r="O312" s="12"/>
    </row>
    <row r="313" spans="14:15" ht="17.100000000000001" customHeight="1">
      <c r="N313" s="1"/>
      <c r="O313" s="12"/>
    </row>
    <row r="314" spans="14:15" ht="17.100000000000001" customHeight="1">
      <c r="N314" s="1"/>
      <c r="O314" s="12"/>
    </row>
    <row r="315" spans="14:15" ht="17.100000000000001" customHeight="1">
      <c r="N315" s="1"/>
      <c r="O315" s="12"/>
    </row>
    <row r="316" spans="14:15" ht="17.100000000000001" customHeight="1">
      <c r="N316" s="1"/>
      <c r="O316" s="12"/>
    </row>
    <row r="317" spans="14:15" ht="17.100000000000001" customHeight="1">
      <c r="N317" s="1"/>
      <c r="O317" s="12"/>
    </row>
    <row r="318" spans="14:15" ht="17.100000000000001" customHeight="1">
      <c r="N318" s="1"/>
      <c r="O318" s="12"/>
    </row>
    <row r="319" spans="14:15" ht="17.100000000000001" customHeight="1">
      <c r="N319" s="1"/>
      <c r="O319" s="12"/>
    </row>
    <row r="320" spans="14:15" ht="17.100000000000001" customHeight="1">
      <c r="N320" s="1"/>
      <c r="O320" s="12"/>
    </row>
    <row r="321" spans="14:15" ht="17.100000000000001" customHeight="1">
      <c r="N321" s="1"/>
      <c r="O321" s="12"/>
    </row>
    <row r="322" spans="14:15" ht="17.100000000000001" customHeight="1">
      <c r="N322" s="1"/>
      <c r="O322" s="12"/>
    </row>
    <row r="323" spans="14:15" ht="17.100000000000001" customHeight="1">
      <c r="N323" s="1"/>
      <c r="O323" s="12"/>
    </row>
    <row r="324" spans="14:15" ht="17.100000000000001" customHeight="1">
      <c r="N324" s="1"/>
      <c r="O324" s="12"/>
    </row>
    <row r="325" spans="14:15" ht="17.100000000000001" customHeight="1">
      <c r="N325" s="1"/>
      <c r="O325" s="12"/>
    </row>
    <row r="326" spans="14:15" ht="17.100000000000001" customHeight="1">
      <c r="N326" s="1"/>
      <c r="O326" s="12"/>
    </row>
    <row r="327" spans="14:15" ht="17.100000000000001" customHeight="1">
      <c r="N327" s="1"/>
      <c r="O327" s="12"/>
    </row>
    <row r="328" spans="14:15" ht="17.100000000000001" customHeight="1">
      <c r="N328" s="1"/>
      <c r="O328" s="12"/>
    </row>
    <row r="329" spans="14:15" ht="17.100000000000001" customHeight="1">
      <c r="N329" s="1"/>
      <c r="O329" s="12"/>
    </row>
    <row r="330" spans="14:15" ht="17.100000000000001" customHeight="1">
      <c r="N330" s="1"/>
      <c r="O330" s="12"/>
    </row>
    <row r="331" spans="14:15" ht="17.100000000000001" customHeight="1">
      <c r="N331" s="1"/>
      <c r="O331" s="12"/>
    </row>
    <row r="332" spans="14:15" ht="17.100000000000001" customHeight="1">
      <c r="N332" s="1"/>
      <c r="O332" s="12"/>
    </row>
    <row r="333" spans="14:15" ht="17.100000000000001" customHeight="1">
      <c r="N333" s="1"/>
      <c r="O333" s="12"/>
    </row>
    <row r="334" spans="14:15" ht="17.100000000000001" customHeight="1">
      <c r="N334" s="1"/>
      <c r="O334" s="12"/>
    </row>
    <row r="335" spans="14:15" ht="17.100000000000001" customHeight="1">
      <c r="N335" s="1"/>
      <c r="O335" s="12"/>
    </row>
    <row r="336" spans="14:15" ht="17.100000000000001" customHeight="1">
      <c r="N336" s="1"/>
      <c r="O336" s="12"/>
    </row>
    <row r="337" spans="14:15" ht="17.100000000000001" customHeight="1">
      <c r="N337" s="1"/>
      <c r="O337" s="12"/>
    </row>
    <row r="338" spans="14:15" ht="17.100000000000001" customHeight="1">
      <c r="N338" s="1"/>
      <c r="O338" s="12"/>
    </row>
    <row r="339" spans="14:15" ht="17.100000000000001" customHeight="1">
      <c r="N339" s="1"/>
      <c r="O339" s="12"/>
    </row>
    <row r="340" spans="14:15" ht="17.100000000000001" customHeight="1">
      <c r="N340" s="1"/>
      <c r="O340" s="12"/>
    </row>
    <row r="341" spans="14:15" ht="17.100000000000001" customHeight="1">
      <c r="N341" s="1"/>
      <c r="O341" s="12"/>
    </row>
    <row r="342" spans="14:15" ht="17.100000000000001" customHeight="1">
      <c r="N342" s="1"/>
      <c r="O342" s="12"/>
    </row>
    <row r="343" spans="14:15" ht="17.100000000000001" customHeight="1">
      <c r="N343" s="1"/>
      <c r="O343" s="12"/>
    </row>
    <row r="344" spans="14:15" ht="17.100000000000001" customHeight="1">
      <c r="N344" s="1"/>
      <c r="O344" s="12"/>
    </row>
    <row r="345" spans="14:15" ht="17.100000000000001" customHeight="1">
      <c r="N345" s="1"/>
      <c r="O345" s="12"/>
    </row>
    <row r="346" spans="14:15" ht="17.100000000000001" customHeight="1">
      <c r="N346" s="1"/>
      <c r="O346" s="12"/>
    </row>
    <row r="347" spans="14:15" ht="17.100000000000001" customHeight="1">
      <c r="N347" s="1"/>
      <c r="O347" s="12"/>
    </row>
    <row r="348" spans="14:15" ht="17.100000000000001" customHeight="1">
      <c r="N348" s="1"/>
      <c r="O348" s="12"/>
    </row>
    <row r="349" spans="14:15" ht="17.100000000000001" customHeight="1">
      <c r="N349" s="1"/>
      <c r="O349" s="12"/>
    </row>
    <row r="350" spans="14:15" ht="17.100000000000001" customHeight="1">
      <c r="N350" s="1"/>
      <c r="O350" s="12"/>
    </row>
    <row r="351" spans="14:15" ht="17.100000000000001" customHeight="1">
      <c r="N351" s="1"/>
      <c r="O351" s="12"/>
    </row>
    <row r="352" spans="14:15" ht="17.100000000000001" customHeight="1">
      <c r="N352" s="1"/>
      <c r="O352" s="12"/>
    </row>
    <row r="353" spans="14:15" ht="17.100000000000001" customHeight="1">
      <c r="N353" s="1"/>
      <c r="O353" s="12"/>
    </row>
    <row r="354" spans="14:15" ht="17.100000000000001" customHeight="1">
      <c r="N354" s="1"/>
      <c r="O354" s="12"/>
    </row>
    <row r="355" spans="14:15" ht="17.100000000000001" customHeight="1">
      <c r="N355" s="1"/>
      <c r="O355" s="12"/>
    </row>
    <row r="356" spans="14:15" ht="17.100000000000001" customHeight="1">
      <c r="N356" s="1"/>
      <c r="O356" s="12"/>
    </row>
    <row r="357" spans="14:15" ht="17.100000000000001" customHeight="1">
      <c r="N357" s="1"/>
      <c r="O357" s="12"/>
    </row>
    <row r="358" spans="14:15" ht="17.100000000000001" customHeight="1">
      <c r="N358" s="1"/>
      <c r="O358" s="12"/>
    </row>
    <row r="359" spans="14:15" ht="17.100000000000001" customHeight="1">
      <c r="N359" s="1"/>
      <c r="O359" s="12"/>
    </row>
    <row r="360" spans="14:15" ht="17.100000000000001" customHeight="1">
      <c r="N360" s="1"/>
      <c r="O360" s="12"/>
    </row>
    <row r="361" spans="14:15" ht="17.100000000000001" customHeight="1">
      <c r="N361" s="1"/>
      <c r="O361" s="12"/>
    </row>
    <row r="362" spans="14:15" ht="17.100000000000001" customHeight="1">
      <c r="N362" s="1"/>
      <c r="O362" s="12"/>
    </row>
    <row r="363" spans="14:15" ht="17.100000000000001" customHeight="1">
      <c r="N363" s="1"/>
      <c r="O363" s="12"/>
    </row>
    <row r="364" spans="14:15" ht="17.100000000000001" customHeight="1">
      <c r="N364" s="1"/>
      <c r="O364" s="12"/>
    </row>
    <row r="365" spans="14:15" ht="17.100000000000001" customHeight="1">
      <c r="N365" s="1"/>
      <c r="O365" s="12"/>
    </row>
    <row r="366" spans="14:15" ht="17.100000000000001" customHeight="1">
      <c r="N366" s="1"/>
      <c r="O366" s="12"/>
    </row>
    <row r="367" spans="14:15" ht="17.100000000000001" customHeight="1">
      <c r="N367" s="1"/>
      <c r="O367" s="12"/>
    </row>
    <row r="368" spans="14:15" ht="17.100000000000001" customHeight="1">
      <c r="N368" s="1"/>
      <c r="O368" s="12"/>
    </row>
    <row r="369" spans="14:15" ht="17.100000000000001" customHeight="1">
      <c r="N369" s="1"/>
      <c r="O369" s="12"/>
    </row>
    <row r="370" spans="14:15" ht="17.100000000000001" customHeight="1">
      <c r="N370" s="1"/>
      <c r="O370" s="12"/>
    </row>
    <row r="371" spans="14:15" ht="17.100000000000001" customHeight="1">
      <c r="N371" s="1"/>
      <c r="O371" s="12"/>
    </row>
    <row r="372" spans="14:15" ht="17.100000000000001" customHeight="1">
      <c r="N372" s="1"/>
      <c r="O372" s="12"/>
    </row>
    <row r="373" spans="14:15" ht="17.100000000000001" customHeight="1">
      <c r="N373" s="1"/>
      <c r="O373" s="12"/>
    </row>
    <row r="374" spans="14:15" ht="17.100000000000001" customHeight="1">
      <c r="N374" s="1"/>
      <c r="O374" s="12"/>
    </row>
    <row r="375" spans="14:15" ht="17.100000000000001" customHeight="1">
      <c r="N375" s="1"/>
      <c r="O375" s="12"/>
    </row>
    <row r="376" spans="14:15" ht="17.100000000000001" customHeight="1">
      <c r="N376" s="1"/>
      <c r="O376" s="12"/>
    </row>
    <row r="377" spans="14:15" ht="17.100000000000001" customHeight="1">
      <c r="N377" s="1"/>
      <c r="O377" s="12"/>
    </row>
    <row r="378" spans="14:15" ht="17.100000000000001" customHeight="1">
      <c r="N378" s="1"/>
      <c r="O378" s="12"/>
    </row>
    <row r="379" spans="14:15" ht="17.100000000000001" customHeight="1">
      <c r="N379" s="1"/>
      <c r="O379" s="12"/>
    </row>
    <row r="380" spans="14:15" ht="17.100000000000001" customHeight="1">
      <c r="N380" s="1"/>
      <c r="O380" s="12"/>
    </row>
    <row r="381" spans="14:15" ht="17.100000000000001" customHeight="1">
      <c r="N381" s="1"/>
      <c r="O381" s="12"/>
    </row>
    <row r="382" spans="14:15" ht="17.100000000000001" customHeight="1">
      <c r="N382" s="1"/>
      <c r="O382" s="12"/>
    </row>
    <row r="383" spans="14:15" ht="17.100000000000001" customHeight="1">
      <c r="N383" s="1"/>
      <c r="O383" s="12"/>
    </row>
    <row r="384" spans="14:15" ht="17.100000000000001" customHeight="1">
      <c r="N384" s="1"/>
      <c r="O384" s="12"/>
    </row>
    <row r="385" spans="14:15" ht="17.100000000000001" customHeight="1">
      <c r="N385" s="1"/>
      <c r="O385" s="12"/>
    </row>
    <row r="386" spans="14:15" ht="17.100000000000001" customHeight="1">
      <c r="N386" s="1"/>
      <c r="O386" s="12"/>
    </row>
    <row r="387" spans="14:15" ht="17.100000000000001" customHeight="1">
      <c r="N387" s="1"/>
      <c r="O387" s="12"/>
    </row>
    <row r="388" spans="14:15" ht="17.100000000000001" customHeight="1">
      <c r="N388" s="1"/>
      <c r="O388" s="12"/>
    </row>
    <row r="389" spans="14:15" ht="17.100000000000001" customHeight="1">
      <c r="N389" s="1"/>
      <c r="O389" s="12"/>
    </row>
    <row r="390" spans="14:15" ht="17.100000000000001" customHeight="1">
      <c r="N390" s="1"/>
      <c r="O390" s="12"/>
    </row>
    <row r="391" spans="14:15" ht="17.100000000000001" customHeight="1">
      <c r="N391" s="1"/>
      <c r="O391" s="12"/>
    </row>
    <row r="392" spans="14:15" ht="17.100000000000001" customHeight="1">
      <c r="N392" s="1"/>
      <c r="O392" s="12"/>
    </row>
    <row r="393" spans="14:15" ht="17.100000000000001" customHeight="1">
      <c r="N393" s="1"/>
      <c r="O393" s="12"/>
    </row>
    <row r="394" spans="14:15" ht="17.100000000000001" customHeight="1">
      <c r="N394" s="1"/>
      <c r="O394" s="12"/>
    </row>
    <row r="395" spans="14:15" ht="17.100000000000001" customHeight="1">
      <c r="N395" s="1"/>
      <c r="O395" s="12"/>
    </row>
    <row r="396" spans="14:15" ht="17.100000000000001" customHeight="1">
      <c r="N396" s="1"/>
      <c r="O396" s="12"/>
    </row>
    <row r="397" spans="14:15" ht="17.100000000000001" customHeight="1">
      <c r="N397" s="1"/>
      <c r="O397" s="12"/>
    </row>
    <row r="398" spans="14:15" ht="17.100000000000001" customHeight="1">
      <c r="N398" s="1"/>
      <c r="O398" s="12"/>
    </row>
    <row r="399" spans="14:15" ht="17.100000000000001" customHeight="1">
      <c r="N399" s="1"/>
      <c r="O399" s="12"/>
    </row>
    <row r="400" spans="14:15" ht="17.100000000000001" customHeight="1">
      <c r="N400" s="1"/>
      <c r="O400" s="12"/>
    </row>
    <row r="401" spans="14:15" ht="17.100000000000001" customHeight="1">
      <c r="N401" s="1"/>
      <c r="O401" s="12"/>
    </row>
    <row r="402" spans="14:15" ht="17.100000000000001" customHeight="1">
      <c r="N402" s="1"/>
      <c r="O402" s="12"/>
    </row>
    <row r="403" spans="14:15" ht="17.100000000000001" customHeight="1">
      <c r="N403" s="1"/>
      <c r="O403" s="12"/>
    </row>
    <row r="404" spans="14:15" ht="17.100000000000001" customHeight="1">
      <c r="N404" s="1"/>
      <c r="O404" s="12"/>
    </row>
    <row r="405" spans="14:15" ht="17.100000000000001" customHeight="1">
      <c r="N405" s="1"/>
      <c r="O405" s="12"/>
    </row>
    <row r="406" spans="14:15" ht="17.100000000000001" customHeight="1">
      <c r="N406" s="1"/>
      <c r="O406" s="12"/>
    </row>
    <row r="407" spans="14:15" ht="17.100000000000001" customHeight="1">
      <c r="N407" s="1"/>
      <c r="O407" s="12"/>
    </row>
    <row r="408" spans="14:15" ht="17.100000000000001" customHeight="1">
      <c r="N408" s="1"/>
      <c r="O408" s="12"/>
    </row>
    <row r="409" spans="14:15" ht="17.100000000000001" customHeight="1">
      <c r="N409" s="1"/>
      <c r="O409" s="12"/>
    </row>
    <row r="410" spans="14:15" ht="17.100000000000001" customHeight="1">
      <c r="N410" s="1"/>
      <c r="O410" s="12"/>
    </row>
    <row r="411" spans="14:15" ht="17.100000000000001" customHeight="1">
      <c r="N411" s="1"/>
      <c r="O411" s="12"/>
    </row>
    <row r="412" spans="14:15" ht="17.100000000000001" customHeight="1">
      <c r="N412" s="1"/>
      <c r="O412" s="12"/>
    </row>
    <row r="413" spans="14:15" ht="17.100000000000001" customHeight="1">
      <c r="N413" s="1"/>
      <c r="O413" s="12"/>
    </row>
    <row r="414" spans="14:15" ht="17.100000000000001" customHeight="1">
      <c r="N414" s="1"/>
      <c r="O414" s="12"/>
    </row>
    <row r="415" spans="14:15" ht="17.100000000000001" customHeight="1">
      <c r="N415" s="1"/>
      <c r="O415" s="12"/>
    </row>
    <row r="416" spans="14:15" ht="17.100000000000001" customHeight="1">
      <c r="N416" s="1"/>
      <c r="O416" s="12"/>
    </row>
    <row r="417" spans="14:15" ht="17.100000000000001" customHeight="1">
      <c r="N417" s="1"/>
      <c r="O417" s="12"/>
    </row>
    <row r="418" spans="14:15" ht="17.100000000000001" customHeight="1">
      <c r="N418" s="1"/>
      <c r="O418" s="12"/>
    </row>
    <row r="419" spans="14:15" ht="17.100000000000001" customHeight="1">
      <c r="N419" s="1"/>
      <c r="O419" s="12"/>
    </row>
    <row r="420" spans="14:15" ht="17.100000000000001" customHeight="1">
      <c r="N420" s="1"/>
      <c r="O420" s="12"/>
    </row>
    <row r="421" spans="14:15" ht="17.100000000000001" customHeight="1">
      <c r="N421" s="1"/>
      <c r="O421" s="12"/>
    </row>
    <row r="422" spans="14:15" ht="17.100000000000001" customHeight="1">
      <c r="N422" s="1"/>
      <c r="O422" s="12"/>
    </row>
    <row r="423" spans="14:15" ht="17.100000000000001" customHeight="1">
      <c r="N423" s="1"/>
      <c r="O423" s="12"/>
    </row>
    <row r="424" spans="14:15" ht="17.100000000000001" customHeight="1">
      <c r="N424" s="1"/>
      <c r="O424" s="12"/>
    </row>
    <row r="425" spans="14:15" ht="17.100000000000001" customHeight="1">
      <c r="N425" s="1"/>
      <c r="O425" s="12"/>
    </row>
    <row r="426" spans="14:15" ht="17.100000000000001" customHeight="1">
      <c r="N426" s="1"/>
      <c r="O426" s="12"/>
    </row>
    <row r="427" spans="14:15" ht="17.100000000000001" customHeight="1">
      <c r="N427" s="1"/>
      <c r="O427" s="12"/>
    </row>
    <row r="428" spans="14:15" ht="17.100000000000001" customHeight="1">
      <c r="N428" s="1"/>
      <c r="O428" s="12"/>
    </row>
    <row r="429" spans="14:15" ht="17.100000000000001" customHeight="1">
      <c r="N429" s="1"/>
      <c r="O429" s="12"/>
    </row>
    <row r="430" spans="14:15" ht="17.100000000000001" customHeight="1">
      <c r="N430" s="1"/>
      <c r="O430" s="12"/>
    </row>
    <row r="431" spans="14:15" ht="17.100000000000001" customHeight="1">
      <c r="N431" s="1"/>
      <c r="O431" s="12"/>
    </row>
    <row r="432" spans="14:15" ht="17.100000000000001" customHeight="1">
      <c r="N432" s="1"/>
      <c r="O432" s="12"/>
    </row>
    <row r="433" spans="14:15" ht="17.100000000000001" customHeight="1">
      <c r="N433" s="1"/>
      <c r="O433" s="12"/>
    </row>
    <row r="434" spans="14:15" ht="17.100000000000001" customHeight="1">
      <c r="N434" s="1"/>
      <c r="O434" s="12"/>
    </row>
    <row r="435" spans="14:15" ht="17.100000000000001" customHeight="1">
      <c r="N435" s="1"/>
      <c r="O435" s="12"/>
    </row>
    <row r="436" spans="14:15" ht="17.100000000000001" customHeight="1">
      <c r="N436" s="1"/>
      <c r="O436" s="12"/>
    </row>
    <row r="437" spans="14:15" ht="17.100000000000001" customHeight="1">
      <c r="N437" s="1"/>
      <c r="O437" s="12"/>
    </row>
    <row r="438" spans="14:15" ht="17.100000000000001" customHeight="1">
      <c r="N438" s="1"/>
      <c r="O438" s="12"/>
    </row>
    <row r="439" spans="14:15" ht="17.100000000000001" customHeight="1">
      <c r="N439" s="1"/>
      <c r="O439" s="12"/>
    </row>
    <row r="440" spans="14:15" ht="17.100000000000001" customHeight="1">
      <c r="N440" s="1"/>
      <c r="O440" s="12"/>
    </row>
    <row r="441" spans="14:15" ht="17.100000000000001" customHeight="1">
      <c r="N441" s="1"/>
      <c r="O441" s="12"/>
    </row>
    <row r="442" spans="14:15" ht="17.100000000000001" customHeight="1">
      <c r="N442" s="1"/>
      <c r="O442" s="12"/>
    </row>
    <row r="443" spans="14:15" ht="17.100000000000001" customHeight="1">
      <c r="N443" s="1"/>
      <c r="O443" s="12"/>
    </row>
    <row r="444" spans="14:15" ht="17.100000000000001" customHeight="1">
      <c r="N444" s="1"/>
      <c r="O444" s="12"/>
    </row>
    <row r="445" spans="14:15" ht="17.100000000000001" customHeight="1">
      <c r="N445" s="1"/>
      <c r="O445" s="12"/>
    </row>
    <row r="446" spans="14:15" ht="17.100000000000001" customHeight="1">
      <c r="N446" s="1"/>
      <c r="O446" s="12"/>
    </row>
    <row r="447" spans="14:15" ht="17.100000000000001" customHeight="1">
      <c r="N447" s="1"/>
      <c r="O447" s="12"/>
    </row>
    <row r="448" spans="14:15" ht="17.100000000000001" customHeight="1">
      <c r="N448" s="1"/>
      <c r="O448" s="12"/>
    </row>
    <row r="449" spans="14:15" ht="17.100000000000001" customHeight="1">
      <c r="N449" s="1"/>
      <c r="O449" s="12"/>
    </row>
    <row r="450" spans="14:15" ht="17.100000000000001" customHeight="1">
      <c r="N450" s="1"/>
      <c r="O450" s="12"/>
    </row>
    <row r="451" spans="14:15" ht="17.100000000000001" customHeight="1">
      <c r="N451" s="1"/>
      <c r="O451" s="12"/>
    </row>
    <row r="452" spans="14:15" ht="17.100000000000001" customHeight="1">
      <c r="N452" s="1"/>
      <c r="O452" s="12"/>
    </row>
    <row r="453" spans="14:15" ht="17.100000000000001" customHeight="1">
      <c r="N453" s="1"/>
      <c r="O453" s="12"/>
    </row>
    <row r="454" spans="14:15" ht="17.100000000000001" customHeight="1">
      <c r="N454" s="1"/>
      <c r="O454" s="12"/>
    </row>
    <row r="455" spans="14:15" ht="17.100000000000001" customHeight="1">
      <c r="N455" s="1"/>
      <c r="O455" s="12"/>
    </row>
    <row r="456" spans="14:15" ht="17.100000000000001" customHeight="1">
      <c r="N456" s="1"/>
      <c r="O456" s="12"/>
    </row>
    <row r="457" spans="14:15" ht="17.100000000000001" customHeight="1">
      <c r="N457" s="1"/>
      <c r="O457" s="12"/>
    </row>
    <row r="458" spans="14:15" ht="17.100000000000001" customHeight="1">
      <c r="N458" s="1"/>
      <c r="O458" s="12"/>
    </row>
    <row r="459" spans="14:15" ht="17.100000000000001" customHeight="1">
      <c r="N459" s="1"/>
      <c r="O459" s="12"/>
    </row>
    <row r="460" spans="14:15" ht="17.100000000000001" customHeight="1">
      <c r="N460" s="1"/>
      <c r="O460" s="12"/>
    </row>
    <row r="461" spans="14:15" ht="17.100000000000001" customHeight="1">
      <c r="N461" s="1"/>
      <c r="O461" s="12"/>
    </row>
    <row r="462" spans="14:15" ht="17.100000000000001" customHeight="1">
      <c r="N462" s="1"/>
      <c r="O462" s="12"/>
    </row>
    <row r="463" spans="14:15" ht="17.100000000000001" customHeight="1">
      <c r="N463" s="1"/>
      <c r="O463" s="12"/>
    </row>
    <row r="464" spans="14:15" ht="17.100000000000001" customHeight="1">
      <c r="N464" s="1"/>
      <c r="O464" s="12"/>
    </row>
    <row r="465" spans="14:15" ht="17.100000000000001" customHeight="1">
      <c r="N465" s="1"/>
      <c r="O465" s="12"/>
    </row>
    <row r="466" spans="14:15" ht="17.100000000000001" customHeight="1">
      <c r="N466" s="1"/>
      <c r="O466" s="12"/>
    </row>
    <row r="467" spans="14:15" ht="17.100000000000001" customHeight="1">
      <c r="N467" s="1"/>
      <c r="O467" s="12"/>
    </row>
    <row r="468" spans="14:15" ht="17.100000000000001" customHeight="1">
      <c r="N468" s="1"/>
      <c r="O468" s="12"/>
    </row>
    <row r="469" spans="14:15" ht="17.100000000000001" customHeight="1">
      <c r="N469" s="1"/>
      <c r="O469" s="12"/>
    </row>
    <row r="470" spans="14:15" ht="17.100000000000001" customHeight="1">
      <c r="N470" s="1"/>
      <c r="O470" s="12"/>
    </row>
    <row r="471" spans="14:15" ht="17.100000000000001" customHeight="1">
      <c r="N471" s="1"/>
      <c r="O471" s="12"/>
    </row>
    <row r="472" spans="14:15" ht="17.100000000000001" customHeight="1">
      <c r="N472" s="1"/>
      <c r="O472" s="12"/>
    </row>
    <row r="473" spans="14:15" ht="17.100000000000001" customHeight="1">
      <c r="N473" s="1"/>
      <c r="O473" s="12"/>
    </row>
    <row r="474" spans="14:15" ht="17.100000000000001" customHeight="1">
      <c r="N474" s="1"/>
      <c r="O474" s="12"/>
    </row>
    <row r="475" spans="14:15" ht="17.100000000000001" customHeight="1">
      <c r="N475" s="1"/>
      <c r="O475" s="12"/>
    </row>
    <row r="476" spans="14:15" ht="17.100000000000001" customHeight="1">
      <c r="N476" s="1"/>
      <c r="O476" s="12"/>
    </row>
    <row r="477" spans="14:15" ht="17.100000000000001" customHeight="1">
      <c r="N477" s="1"/>
      <c r="O477" s="12"/>
    </row>
    <row r="478" spans="14:15" ht="17.100000000000001" customHeight="1">
      <c r="N478" s="1"/>
      <c r="O478" s="12"/>
    </row>
    <row r="479" spans="14:15" ht="17.100000000000001" customHeight="1">
      <c r="N479" s="1"/>
      <c r="O479" s="12"/>
    </row>
    <row r="480" spans="14:15" ht="17.100000000000001" customHeight="1">
      <c r="N480" s="1"/>
      <c r="O480" s="12"/>
    </row>
    <row r="481" spans="14:15" ht="17.100000000000001" customHeight="1">
      <c r="N481" s="1"/>
      <c r="O481" s="12"/>
    </row>
    <row r="482" spans="14:15" ht="17.100000000000001" customHeight="1">
      <c r="N482" s="1"/>
      <c r="O482" s="12"/>
    </row>
    <row r="483" spans="14:15" ht="17.100000000000001" customHeight="1">
      <c r="N483" s="1"/>
      <c r="O483" s="12"/>
    </row>
    <row r="484" spans="14:15" ht="17.100000000000001" customHeight="1">
      <c r="N484" s="1"/>
      <c r="O484" s="12"/>
    </row>
    <row r="485" spans="14:15" ht="17.100000000000001" customHeight="1">
      <c r="N485" s="1"/>
      <c r="O485" s="12"/>
    </row>
    <row r="486" spans="14:15" ht="17.100000000000001" customHeight="1">
      <c r="N486" s="1"/>
      <c r="O486" s="12"/>
    </row>
    <row r="487" spans="14:15" ht="17.100000000000001" customHeight="1">
      <c r="N487" s="1"/>
      <c r="O487" s="12"/>
    </row>
    <row r="488" spans="14:15" ht="17.100000000000001" customHeight="1">
      <c r="N488" s="1"/>
      <c r="O488" s="12"/>
    </row>
    <row r="489" spans="14:15" ht="17.100000000000001" customHeight="1">
      <c r="N489" s="1"/>
      <c r="O489" s="12"/>
    </row>
    <row r="490" spans="14:15" ht="17.100000000000001" customHeight="1">
      <c r="N490" s="1"/>
      <c r="O490" s="12"/>
    </row>
    <row r="491" spans="14:15" ht="17.100000000000001" customHeight="1">
      <c r="N491" s="1"/>
      <c r="O491" s="12"/>
    </row>
    <row r="492" spans="14:15" ht="17.100000000000001" customHeight="1">
      <c r="N492" s="1"/>
      <c r="O492" s="12"/>
    </row>
    <row r="493" spans="14:15" ht="17.100000000000001" customHeight="1">
      <c r="N493" s="1"/>
      <c r="O493" s="12"/>
    </row>
    <row r="494" spans="14:15" ht="17.100000000000001" customHeight="1">
      <c r="N494" s="1"/>
      <c r="O494" s="12"/>
    </row>
    <row r="495" spans="14:15" ht="17.100000000000001" customHeight="1">
      <c r="N495" s="1"/>
      <c r="O495" s="12"/>
    </row>
    <row r="496" spans="14:15" ht="17.100000000000001" customHeight="1">
      <c r="N496" s="1"/>
      <c r="O496" s="12"/>
    </row>
    <row r="497" spans="14:15" ht="17.100000000000001" customHeight="1">
      <c r="N497" s="1"/>
      <c r="O497" s="12"/>
    </row>
    <row r="498" spans="14:15" ht="17.100000000000001" customHeight="1">
      <c r="N498" s="1"/>
      <c r="O498" s="12"/>
    </row>
    <row r="499" spans="14:15" ht="17.100000000000001" customHeight="1">
      <c r="N499" s="1"/>
      <c r="O499" s="12"/>
    </row>
    <row r="500" spans="14:15" ht="17.100000000000001" customHeight="1">
      <c r="N500" s="1"/>
      <c r="O500" s="12"/>
    </row>
    <row r="501" spans="14:15" ht="17.100000000000001" customHeight="1">
      <c r="N501" s="1"/>
      <c r="O501" s="12"/>
    </row>
    <row r="502" spans="14:15" ht="17.100000000000001" customHeight="1">
      <c r="N502" s="1"/>
      <c r="O502" s="12"/>
    </row>
    <row r="503" spans="14:15" ht="17.100000000000001" customHeight="1">
      <c r="N503" s="1"/>
      <c r="O503" s="12"/>
    </row>
    <row r="504" spans="14:15" ht="17.100000000000001" customHeight="1">
      <c r="N504" s="1"/>
      <c r="O504" s="12"/>
    </row>
    <row r="505" spans="14:15" ht="17.100000000000001" customHeight="1">
      <c r="N505" s="1"/>
      <c r="O505" s="12"/>
    </row>
    <row r="506" spans="14:15" ht="17.100000000000001" customHeight="1">
      <c r="N506" s="1"/>
      <c r="O506" s="12"/>
    </row>
    <row r="507" spans="14:15" ht="17.100000000000001" customHeight="1">
      <c r="N507" s="1"/>
      <c r="O507" s="12"/>
    </row>
    <row r="508" spans="14:15" ht="17.100000000000001" customHeight="1">
      <c r="N508" s="1"/>
      <c r="O508" s="12"/>
    </row>
    <row r="509" spans="14:15" ht="17.100000000000001" customHeight="1">
      <c r="N509" s="1"/>
      <c r="O509" s="12"/>
    </row>
    <row r="510" spans="14:15" ht="17.100000000000001" customHeight="1">
      <c r="N510" s="1"/>
      <c r="O510" s="12"/>
    </row>
    <row r="511" spans="14:15" ht="17.100000000000001" customHeight="1">
      <c r="N511" s="1"/>
      <c r="O511" s="12"/>
    </row>
    <row r="512" spans="14:15" ht="17.100000000000001" customHeight="1">
      <c r="N512" s="1"/>
      <c r="O512" s="12"/>
    </row>
    <row r="513" spans="14:15" ht="17.100000000000001" customHeight="1">
      <c r="N513" s="1"/>
      <c r="O513" s="12"/>
    </row>
    <row r="514" spans="14:15" ht="17.100000000000001" customHeight="1">
      <c r="N514" s="1"/>
      <c r="O514" s="12"/>
    </row>
    <row r="515" spans="14:15" ht="17.100000000000001" customHeight="1">
      <c r="N515" s="1"/>
      <c r="O515" s="12"/>
    </row>
    <row r="516" spans="14:15" ht="17.100000000000001" customHeight="1">
      <c r="N516" s="1"/>
      <c r="O516" s="12"/>
    </row>
    <row r="517" spans="14:15" ht="17.100000000000001" customHeight="1">
      <c r="N517" s="1"/>
      <c r="O517" s="12"/>
    </row>
    <row r="518" spans="14:15" ht="17.100000000000001" customHeight="1">
      <c r="N518" s="1"/>
      <c r="O518" s="12"/>
    </row>
    <row r="519" spans="14:15" ht="17.100000000000001" customHeight="1">
      <c r="N519" s="1"/>
      <c r="O519" s="12"/>
    </row>
    <row r="520" spans="14:15" ht="17.100000000000001" customHeight="1">
      <c r="N520" s="1"/>
      <c r="O520" s="12"/>
    </row>
    <row r="521" spans="14:15" ht="17.100000000000001" customHeight="1">
      <c r="N521" s="1"/>
      <c r="O521" s="12"/>
    </row>
    <row r="522" spans="14:15" ht="17.100000000000001" customHeight="1">
      <c r="N522" s="1"/>
      <c r="O522" s="12"/>
    </row>
    <row r="523" spans="14:15" ht="17.100000000000001" customHeight="1">
      <c r="N523" s="1"/>
      <c r="O523" s="12"/>
    </row>
    <row r="524" spans="14:15" ht="17.100000000000001" customHeight="1">
      <c r="N524" s="1"/>
      <c r="O524" s="12"/>
    </row>
    <row r="525" spans="14:15" ht="17.100000000000001" customHeight="1">
      <c r="N525" s="1"/>
      <c r="O525" s="12"/>
    </row>
    <row r="526" spans="14:15" ht="17.100000000000001" customHeight="1">
      <c r="N526" s="1"/>
      <c r="O526" s="12"/>
    </row>
    <row r="527" spans="14:15" ht="17.100000000000001" customHeight="1">
      <c r="N527" s="1"/>
      <c r="O527" s="12"/>
    </row>
    <row r="528" spans="14:15" ht="17.100000000000001" customHeight="1">
      <c r="N528" s="1"/>
      <c r="O528" s="12"/>
    </row>
    <row r="529" spans="14:15" ht="17.100000000000001" customHeight="1">
      <c r="N529" s="1"/>
      <c r="O529" s="12"/>
    </row>
    <row r="530" spans="14:15" ht="17.100000000000001" customHeight="1">
      <c r="N530" s="1"/>
      <c r="O530" s="12"/>
    </row>
    <row r="531" spans="14:15" ht="17.100000000000001" customHeight="1">
      <c r="N531" s="1"/>
      <c r="O531" s="12"/>
    </row>
    <row r="532" spans="14:15" ht="17.100000000000001" customHeight="1">
      <c r="N532" s="1"/>
      <c r="O532" s="12"/>
    </row>
    <row r="533" spans="14:15" ht="17.100000000000001" customHeight="1">
      <c r="N533" s="1"/>
      <c r="O533" s="12"/>
    </row>
    <row r="534" spans="14:15" ht="17.100000000000001" customHeight="1">
      <c r="N534" s="1"/>
      <c r="O534" s="12"/>
    </row>
    <row r="535" spans="14:15" ht="17.100000000000001" customHeight="1">
      <c r="N535" s="1"/>
      <c r="O535" s="12"/>
    </row>
    <row r="536" spans="14:15" ht="17.100000000000001" customHeight="1">
      <c r="N536" s="1"/>
      <c r="O536" s="12"/>
    </row>
    <row r="537" spans="14:15" ht="17.100000000000001" customHeight="1">
      <c r="N537" s="1"/>
      <c r="O537" s="12"/>
    </row>
    <row r="538" spans="14:15" ht="17.100000000000001" customHeight="1">
      <c r="N538" s="1"/>
      <c r="O538" s="12"/>
    </row>
    <row r="539" spans="14:15" ht="17.100000000000001" customHeight="1">
      <c r="N539" s="1"/>
      <c r="O539" s="12"/>
    </row>
    <row r="540" spans="14:15" ht="17.100000000000001" customHeight="1">
      <c r="N540" s="1"/>
      <c r="O540" s="12"/>
    </row>
    <row r="541" spans="14:15" ht="17.100000000000001" customHeight="1">
      <c r="N541" s="1"/>
      <c r="O541" s="12"/>
    </row>
    <row r="542" spans="14:15" ht="17.100000000000001" customHeight="1">
      <c r="N542" s="1"/>
      <c r="O542" s="12"/>
    </row>
    <row r="543" spans="14:15" ht="17.100000000000001" customHeight="1">
      <c r="N543" s="1"/>
      <c r="O543" s="12"/>
    </row>
    <row r="544" spans="14:15" ht="17.100000000000001" customHeight="1">
      <c r="N544" s="1"/>
      <c r="O544" s="12"/>
    </row>
    <row r="545" spans="14:15" ht="17.100000000000001" customHeight="1">
      <c r="N545" s="1"/>
      <c r="O545" s="12"/>
    </row>
    <row r="546" spans="14:15" ht="17.100000000000001" customHeight="1">
      <c r="N546" s="1"/>
      <c r="O546" s="12"/>
    </row>
    <row r="547" spans="14:15" ht="17.100000000000001" customHeight="1">
      <c r="N547" s="1"/>
      <c r="O547" s="12"/>
    </row>
    <row r="548" spans="14:15" ht="17.100000000000001" customHeight="1">
      <c r="N548" s="1"/>
      <c r="O548" s="12"/>
    </row>
    <row r="549" spans="14:15" ht="17.100000000000001" customHeight="1">
      <c r="N549" s="1"/>
      <c r="O549" s="12"/>
    </row>
    <row r="550" spans="14:15" ht="17.100000000000001" customHeight="1">
      <c r="N550" s="1"/>
      <c r="O550" s="12"/>
    </row>
    <row r="551" spans="14:15" ht="17.100000000000001" customHeight="1">
      <c r="N551" s="1"/>
      <c r="O551" s="12"/>
    </row>
    <row r="552" spans="14:15" ht="17.100000000000001" customHeight="1">
      <c r="N552" s="1"/>
      <c r="O552" s="12"/>
    </row>
    <row r="553" spans="14:15" ht="17.100000000000001" customHeight="1">
      <c r="N553" s="1"/>
      <c r="O553" s="12"/>
    </row>
    <row r="554" spans="14:15" ht="17.100000000000001" customHeight="1">
      <c r="N554" s="1"/>
      <c r="O554" s="12"/>
    </row>
    <row r="555" spans="14:15" ht="17.100000000000001" customHeight="1">
      <c r="N555" s="1"/>
      <c r="O555" s="12"/>
    </row>
    <row r="556" spans="14:15" ht="17.100000000000001" customHeight="1">
      <c r="N556" s="1"/>
      <c r="O556" s="12"/>
    </row>
    <row r="557" spans="14:15" ht="17.100000000000001" customHeight="1">
      <c r="N557" s="1"/>
      <c r="O557" s="12"/>
    </row>
    <row r="558" spans="14:15" ht="17.100000000000001" customHeight="1">
      <c r="N558" s="1"/>
      <c r="O558" s="12"/>
    </row>
    <row r="559" spans="14:15" ht="17.100000000000001" customHeight="1">
      <c r="N559" s="1"/>
      <c r="O559" s="12"/>
    </row>
    <row r="560" spans="14:15" ht="17.100000000000001" customHeight="1">
      <c r="N560" s="1"/>
      <c r="O560" s="12"/>
    </row>
    <row r="561" spans="14:15" ht="17.100000000000001" customHeight="1">
      <c r="N561" s="1"/>
      <c r="O561" s="12"/>
    </row>
    <row r="562" spans="14:15" ht="17.100000000000001" customHeight="1">
      <c r="N562" s="1"/>
      <c r="O562" s="12"/>
    </row>
    <row r="563" spans="14:15" ht="17.100000000000001" customHeight="1">
      <c r="N563" s="1"/>
      <c r="O563" s="12"/>
    </row>
    <row r="564" spans="14:15" ht="17.100000000000001" customHeight="1">
      <c r="N564" s="1"/>
      <c r="O564" s="12"/>
    </row>
    <row r="565" spans="14:15" ht="17.100000000000001" customHeight="1">
      <c r="N565" s="1"/>
      <c r="O565" s="12"/>
    </row>
    <row r="566" spans="14:15" ht="17.100000000000001" customHeight="1">
      <c r="N566" s="1"/>
      <c r="O566" s="12"/>
    </row>
    <row r="567" spans="14:15" ht="17.100000000000001" customHeight="1">
      <c r="N567" s="1"/>
      <c r="O567" s="12"/>
    </row>
    <row r="568" spans="14:15" ht="17.100000000000001" customHeight="1">
      <c r="N568" s="1"/>
      <c r="O568" s="12"/>
    </row>
    <row r="569" spans="14:15" ht="17.100000000000001" customHeight="1">
      <c r="N569" s="1"/>
      <c r="O569" s="12"/>
    </row>
    <row r="570" spans="14:15" ht="17.100000000000001" customHeight="1">
      <c r="N570" s="1"/>
      <c r="O570" s="12"/>
    </row>
    <row r="571" spans="14:15" ht="17.100000000000001" customHeight="1">
      <c r="N571" s="1"/>
      <c r="O571" s="12"/>
    </row>
    <row r="572" spans="14:15" ht="17.100000000000001" customHeight="1">
      <c r="N572" s="1"/>
      <c r="O572" s="12"/>
    </row>
    <row r="573" spans="14:15" ht="17.100000000000001" customHeight="1">
      <c r="N573" s="1"/>
      <c r="O573" s="12"/>
    </row>
    <row r="574" spans="14:15" ht="17.100000000000001" customHeight="1">
      <c r="N574" s="1"/>
      <c r="O574" s="12"/>
    </row>
    <row r="575" spans="14:15" ht="17.100000000000001" customHeight="1">
      <c r="N575" s="1"/>
      <c r="O575" s="12"/>
    </row>
    <row r="576" spans="14:15" ht="17.100000000000001" customHeight="1">
      <c r="N576" s="1"/>
      <c r="O576" s="12"/>
    </row>
    <row r="577" spans="14:15" ht="17.100000000000001" customHeight="1">
      <c r="N577" s="1"/>
      <c r="O577" s="12"/>
    </row>
    <row r="578" spans="14:15" ht="17.100000000000001" customHeight="1">
      <c r="N578" s="1"/>
      <c r="O578" s="12"/>
    </row>
    <row r="579" spans="14:15" ht="17.100000000000001" customHeight="1">
      <c r="N579" s="1"/>
      <c r="O579" s="12"/>
    </row>
    <row r="580" spans="14:15" ht="17.100000000000001" customHeight="1">
      <c r="N580" s="1"/>
      <c r="O580" s="12"/>
    </row>
    <row r="581" spans="14:15" ht="17.100000000000001" customHeight="1">
      <c r="N581" s="1"/>
      <c r="O581" s="12"/>
    </row>
    <row r="582" spans="14:15" ht="17.100000000000001" customHeight="1">
      <c r="N582" s="1"/>
      <c r="O582" s="12"/>
    </row>
    <row r="583" spans="14:15" ht="17.100000000000001" customHeight="1">
      <c r="N583" s="1"/>
      <c r="O583" s="12"/>
    </row>
    <row r="584" spans="14:15" ht="17.100000000000001" customHeight="1">
      <c r="N584" s="1"/>
      <c r="O584" s="12"/>
    </row>
    <row r="585" spans="14:15" ht="17.100000000000001" customHeight="1">
      <c r="N585" s="1"/>
      <c r="O585" s="12"/>
    </row>
    <row r="586" spans="14:15" ht="17.100000000000001" customHeight="1">
      <c r="N586" s="1"/>
      <c r="O586" s="12"/>
    </row>
    <row r="587" spans="14:15" ht="17.100000000000001" customHeight="1">
      <c r="N587" s="1"/>
      <c r="O587" s="12"/>
    </row>
    <row r="588" spans="14:15" ht="17.100000000000001" customHeight="1">
      <c r="N588" s="1"/>
      <c r="O588" s="12"/>
    </row>
    <row r="589" spans="14:15" ht="17.100000000000001" customHeight="1">
      <c r="N589" s="1"/>
      <c r="O589" s="12"/>
    </row>
    <row r="590" spans="14:15" ht="17.100000000000001" customHeight="1">
      <c r="N590" s="1"/>
      <c r="O590" s="12"/>
    </row>
    <row r="591" spans="14:15" ht="17.100000000000001" customHeight="1">
      <c r="N591" s="1"/>
      <c r="O591" s="12"/>
    </row>
    <row r="592" spans="14:15" ht="17.100000000000001" customHeight="1">
      <c r="N592" s="1"/>
      <c r="O592" s="12"/>
    </row>
    <row r="593" spans="14:15" ht="17.100000000000001" customHeight="1">
      <c r="N593" s="1"/>
      <c r="O593" s="12"/>
    </row>
    <row r="594" spans="14:15" ht="17.100000000000001" customHeight="1">
      <c r="N594" s="1"/>
      <c r="O594" s="12"/>
    </row>
    <row r="595" spans="14:15" ht="17.100000000000001" customHeight="1">
      <c r="N595" s="1"/>
      <c r="O595" s="12"/>
    </row>
    <row r="596" spans="14:15" ht="17.100000000000001" customHeight="1">
      <c r="N596" s="1"/>
      <c r="O596" s="12"/>
    </row>
    <row r="597" spans="14:15" ht="17.100000000000001" customHeight="1">
      <c r="N597" s="1"/>
      <c r="O597" s="12"/>
    </row>
    <row r="598" spans="14:15" ht="17.100000000000001" customHeight="1">
      <c r="N598" s="1"/>
      <c r="O598" s="12"/>
    </row>
    <row r="599" spans="14:15" ht="17.100000000000001" customHeight="1">
      <c r="N599" s="1"/>
      <c r="O599" s="12"/>
    </row>
    <row r="600" spans="14:15" ht="17.100000000000001" customHeight="1">
      <c r="N600" s="1"/>
      <c r="O600" s="12"/>
    </row>
    <row r="601" spans="14:15" ht="17.100000000000001" customHeight="1">
      <c r="N601" s="1"/>
      <c r="O601" s="12"/>
    </row>
    <row r="602" spans="14:15" ht="17.100000000000001" customHeight="1">
      <c r="N602" s="1"/>
      <c r="O602" s="12"/>
    </row>
    <row r="603" spans="14:15" ht="17.100000000000001" customHeight="1">
      <c r="N603" s="1"/>
      <c r="O603" s="12"/>
    </row>
    <row r="604" spans="14:15" ht="17.100000000000001" customHeight="1">
      <c r="N604" s="1"/>
      <c r="O604" s="12"/>
    </row>
    <row r="605" spans="14:15" ht="17.100000000000001" customHeight="1">
      <c r="N605" s="1"/>
      <c r="O605" s="12"/>
    </row>
    <row r="606" spans="14:15" ht="17.100000000000001" customHeight="1">
      <c r="N606" s="1"/>
      <c r="O606" s="12"/>
    </row>
    <row r="607" spans="14:15" ht="17.100000000000001" customHeight="1">
      <c r="N607" s="1"/>
      <c r="O607" s="12"/>
    </row>
    <row r="608" spans="14:15" ht="17.100000000000001" customHeight="1">
      <c r="N608" s="1"/>
      <c r="O608" s="12"/>
    </row>
    <row r="609" spans="14:15" ht="17.100000000000001" customHeight="1">
      <c r="N609" s="1"/>
      <c r="O609" s="12"/>
    </row>
    <row r="610" spans="14:15" ht="17.100000000000001" customHeight="1">
      <c r="N610" s="1"/>
      <c r="O610" s="12"/>
    </row>
    <row r="611" spans="14:15" ht="17.100000000000001" customHeight="1">
      <c r="N611" s="1"/>
      <c r="O611" s="12"/>
    </row>
    <row r="612" spans="14:15" ht="17.100000000000001" customHeight="1">
      <c r="N612" s="1"/>
      <c r="O612" s="12"/>
    </row>
    <row r="613" spans="14:15" ht="17.100000000000001" customHeight="1">
      <c r="N613" s="1"/>
      <c r="O613" s="12"/>
    </row>
    <row r="614" spans="14:15" ht="17.100000000000001" customHeight="1">
      <c r="N614" s="1"/>
      <c r="O614" s="12"/>
    </row>
    <row r="615" spans="14:15" ht="17.100000000000001" customHeight="1">
      <c r="N615" s="1"/>
      <c r="O615" s="12"/>
    </row>
    <row r="616" spans="14:15" ht="17.100000000000001" customHeight="1">
      <c r="N616" s="1"/>
      <c r="O616" s="12"/>
    </row>
    <row r="617" spans="14:15" ht="17.100000000000001" customHeight="1">
      <c r="N617" s="1"/>
      <c r="O617" s="12"/>
    </row>
    <row r="618" spans="14:15" ht="17.100000000000001" customHeight="1">
      <c r="N618" s="1"/>
      <c r="O618" s="12"/>
    </row>
    <row r="619" spans="14:15" ht="17.100000000000001" customHeight="1">
      <c r="N619" s="1"/>
      <c r="O619" s="12"/>
    </row>
    <row r="620" spans="14:15" ht="17.100000000000001" customHeight="1">
      <c r="N620" s="1"/>
      <c r="O620" s="12"/>
    </row>
    <row r="621" spans="14:15" ht="17.100000000000001" customHeight="1">
      <c r="N621" s="1"/>
      <c r="O621" s="12"/>
    </row>
    <row r="622" spans="14:15" ht="17.100000000000001" customHeight="1">
      <c r="N622" s="1"/>
      <c r="O622" s="12"/>
    </row>
    <row r="623" spans="14:15" ht="17.100000000000001" customHeight="1">
      <c r="N623" s="1"/>
      <c r="O623" s="12"/>
    </row>
    <row r="624" spans="14:15" ht="17.100000000000001" customHeight="1">
      <c r="N624" s="1"/>
      <c r="O624" s="12"/>
    </row>
    <row r="625" spans="14:15" ht="17.100000000000001" customHeight="1">
      <c r="N625" s="1"/>
      <c r="O625" s="12"/>
    </row>
    <row r="626" spans="14:15" ht="17.100000000000001" customHeight="1">
      <c r="N626" s="1"/>
      <c r="O626" s="12"/>
    </row>
    <row r="627" spans="14:15" ht="17.100000000000001" customHeight="1">
      <c r="N627" s="1"/>
      <c r="O627" s="12"/>
    </row>
    <row r="628" spans="14:15" ht="17.100000000000001" customHeight="1">
      <c r="N628" s="1"/>
      <c r="O628" s="12"/>
    </row>
    <row r="629" spans="14:15" ht="17.100000000000001" customHeight="1">
      <c r="N629" s="1"/>
      <c r="O629" s="12"/>
    </row>
    <row r="630" spans="14:15" ht="17.100000000000001" customHeight="1">
      <c r="N630" s="1"/>
      <c r="O630" s="12"/>
    </row>
    <row r="631" spans="14:15" ht="17.100000000000001" customHeight="1">
      <c r="N631" s="1"/>
      <c r="O631" s="12"/>
    </row>
    <row r="632" spans="14:15" ht="17.100000000000001" customHeight="1">
      <c r="N632" s="1"/>
      <c r="O632" s="12"/>
    </row>
    <row r="633" spans="14:15" ht="17.100000000000001" customHeight="1">
      <c r="N633" s="1"/>
      <c r="O633" s="12"/>
    </row>
    <row r="634" spans="14:15" ht="17.100000000000001" customHeight="1">
      <c r="N634" s="1"/>
      <c r="O634" s="12"/>
    </row>
    <row r="635" spans="14:15" ht="17.100000000000001" customHeight="1">
      <c r="N635" s="1"/>
      <c r="O635" s="12"/>
    </row>
    <row r="636" spans="14:15" ht="17.100000000000001" customHeight="1">
      <c r="N636" s="1"/>
      <c r="O636" s="12"/>
    </row>
    <row r="637" spans="14:15" ht="17.100000000000001" customHeight="1">
      <c r="N637" s="1"/>
      <c r="O637" s="12"/>
    </row>
    <row r="638" spans="14:15" ht="17.100000000000001" customHeight="1">
      <c r="N638" s="1"/>
      <c r="O638" s="12"/>
    </row>
    <row r="639" spans="14:15" ht="17.100000000000001" customHeight="1">
      <c r="N639" s="1"/>
      <c r="O639" s="12"/>
    </row>
    <row r="640" spans="14:15" ht="17.100000000000001" customHeight="1">
      <c r="N640" s="1"/>
      <c r="O640" s="12"/>
    </row>
    <row r="641" spans="14:15" ht="17.100000000000001" customHeight="1">
      <c r="N641" s="1"/>
      <c r="O641" s="12"/>
    </row>
    <row r="642" spans="14:15" ht="17.100000000000001" customHeight="1">
      <c r="N642" s="1"/>
      <c r="O642" s="12"/>
    </row>
    <row r="643" spans="14:15" ht="17.100000000000001" customHeight="1">
      <c r="N643" s="1"/>
      <c r="O643" s="12"/>
    </row>
    <row r="644" spans="14:15" ht="17.100000000000001" customHeight="1">
      <c r="N644" s="1"/>
      <c r="O644" s="12"/>
    </row>
    <row r="645" spans="14:15" ht="17.100000000000001" customHeight="1">
      <c r="N645" s="1"/>
      <c r="O645" s="12"/>
    </row>
    <row r="646" spans="14:15" ht="17.100000000000001" customHeight="1">
      <c r="N646" s="1"/>
      <c r="O646" s="12"/>
    </row>
    <row r="647" spans="14:15" ht="17.100000000000001" customHeight="1">
      <c r="N647" s="1"/>
      <c r="O647" s="12"/>
    </row>
    <row r="648" spans="14:15" ht="17.100000000000001" customHeight="1">
      <c r="N648" s="1"/>
      <c r="O648" s="12"/>
    </row>
    <row r="649" spans="14:15" ht="17.100000000000001" customHeight="1">
      <c r="N649" s="1"/>
      <c r="O649" s="12"/>
    </row>
    <row r="650" spans="14:15" ht="17.100000000000001" customHeight="1">
      <c r="N650" s="1"/>
      <c r="O650" s="12"/>
    </row>
    <row r="651" spans="14:15" ht="17.100000000000001" customHeight="1">
      <c r="N651" s="1"/>
      <c r="O651" s="12"/>
    </row>
    <row r="652" spans="14:15" ht="17.100000000000001" customHeight="1">
      <c r="N652" s="1"/>
      <c r="O652" s="12"/>
    </row>
    <row r="653" spans="14:15" ht="17.100000000000001" customHeight="1">
      <c r="N653" s="1"/>
      <c r="O653" s="12"/>
    </row>
    <row r="654" spans="14:15" ht="17.100000000000001" customHeight="1">
      <c r="N654" s="1"/>
      <c r="O654" s="12"/>
    </row>
    <row r="655" spans="14:15" ht="17.100000000000001" customHeight="1">
      <c r="N655" s="1"/>
      <c r="O655" s="12"/>
    </row>
    <row r="656" spans="14:15" ht="17.100000000000001" customHeight="1">
      <c r="N656" s="1"/>
      <c r="O656" s="12"/>
    </row>
    <row r="657" spans="14:15" ht="17.100000000000001" customHeight="1">
      <c r="N657" s="1"/>
      <c r="O657" s="12"/>
    </row>
    <row r="658" spans="14:15" ht="17.100000000000001" customHeight="1">
      <c r="N658" s="1"/>
      <c r="O658" s="12"/>
    </row>
    <row r="659" spans="14:15" ht="17.100000000000001" customHeight="1">
      <c r="N659" s="1"/>
      <c r="O659" s="12"/>
    </row>
    <row r="660" spans="14:15" ht="17.100000000000001" customHeight="1">
      <c r="N660" s="1"/>
      <c r="O660" s="12"/>
    </row>
    <row r="661" spans="14:15" ht="17.100000000000001" customHeight="1">
      <c r="N661" s="1"/>
      <c r="O661" s="12"/>
    </row>
    <row r="662" spans="14:15" ht="17.100000000000001" customHeight="1">
      <c r="N662" s="1"/>
      <c r="O662" s="12"/>
    </row>
    <row r="663" spans="14:15" ht="17.100000000000001" customHeight="1">
      <c r="N663" s="1"/>
      <c r="O663" s="12"/>
    </row>
    <row r="664" spans="14:15" ht="17.100000000000001" customHeight="1">
      <c r="N664" s="1"/>
      <c r="O664" s="12"/>
    </row>
    <row r="665" spans="14:15" ht="17.100000000000001" customHeight="1">
      <c r="N665" s="1"/>
      <c r="O665" s="12"/>
    </row>
    <row r="666" spans="14:15" ht="17.100000000000001" customHeight="1">
      <c r="N666" s="1"/>
      <c r="O666" s="12"/>
    </row>
    <row r="667" spans="14:15" ht="17.100000000000001" customHeight="1">
      <c r="N667" s="1"/>
      <c r="O667" s="12"/>
    </row>
    <row r="668" spans="14:15" ht="17.100000000000001" customHeight="1">
      <c r="N668" s="1"/>
      <c r="O668" s="12"/>
    </row>
    <row r="669" spans="14:15" ht="17.100000000000001" customHeight="1">
      <c r="N669" s="1"/>
      <c r="O669" s="12"/>
    </row>
    <row r="670" spans="14:15" ht="17.100000000000001" customHeight="1">
      <c r="N670" s="1"/>
      <c r="O670" s="12"/>
    </row>
    <row r="671" spans="14:15" ht="17.100000000000001" customHeight="1">
      <c r="N671" s="1"/>
      <c r="O671" s="12"/>
    </row>
    <row r="672" spans="14:15" ht="17.100000000000001" customHeight="1">
      <c r="N672" s="1"/>
      <c r="O672" s="12"/>
    </row>
    <row r="673" spans="14:15" ht="17.100000000000001" customHeight="1">
      <c r="N673" s="1"/>
      <c r="O673" s="12"/>
    </row>
    <row r="674" spans="14:15" ht="17.100000000000001" customHeight="1">
      <c r="N674" s="1"/>
      <c r="O674" s="12"/>
    </row>
    <row r="675" spans="14:15" ht="17.100000000000001" customHeight="1">
      <c r="N675" s="1"/>
      <c r="O675" s="12"/>
    </row>
    <row r="676" spans="14:15" ht="17.100000000000001" customHeight="1">
      <c r="N676" s="1"/>
      <c r="O676" s="12"/>
    </row>
    <row r="677" spans="14:15" ht="17.100000000000001" customHeight="1">
      <c r="N677" s="1"/>
      <c r="O677" s="12"/>
    </row>
    <row r="678" spans="14:15" ht="17.100000000000001" customHeight="1">
      <c r="N678" s="1"/>
      <c r="O678" s="12"/>
    </row>
    <row r="679" spans="14:15" ht="17.100000000000001" customHeight="1">
      <c r="N679" s="1"/>
      <c r="O679" s="12"/>
    </row>
    <row r="680" spans="14:15" ht="17.100000000000001" customHeight="1">
      <c r="N680" s="1"/>
      <c r="O680" s="12"/>
    </row>
    <row r="681" spans="14:15" ht="17.100000000000001" customHeight="1">
      <c r="N681" s="1"/>
      <c r="O681" s="12"/>
    </row>
    <row r="682" spans="14:15" ht="17.100000000000001" customHeight="1">
      <c r="N682" s="1"/>
      <c r="O682" s="12"/>
    </row>
    <row r="683" spans="14:15" ht="17.100000000000001" customHeight="1">
      <c r="N683" s="1"/>
      <c r="O683" s="12"/>
    </row>
    <row r="684" spans="14:15" ht="17.100000000000001" customHeight="1">
      <c r="N684" s="1"/>
      <c r="O684" s="12"/>
    </row>
    <row r="685" spans="14:15" ht="17.100000000000001" customHeight="1">
      <c r="N685" s="1"/>
      <c r="O685" s="12"/>
    </row>
    <row r="686" spans="14:15" ht="17.100000000000001" customHeight="1">
      <c r="N686" s="1"/>
      <c r="O686" s="12"/>
    </row>
    <row r="687" spans="14:15" ht="17.100000000000001" customHeight="1">
      <c r="N687" s="1"/>
      <c r="O687" s="12"/>
    </row>
    <row r="688" spans="14:15" ht="17.100000000000001" customHeight="1">
      <c r="N688" s="1"/>
      <c r="O688" s="12"/>
    </row>
    <row r="689" spans="14:15" ht="17.100000000000001" customHeight="1">
      <c r="N689" s="1"/>
      <c r="O689" s="12"/>
    </row>
    <row r="690" spans="14:15" ht="17.100000000000001" customHeight="1">
      <c r="N690" s="1"/>
      <c r="O690" s="12"/>
    </row>
    <row r="691" spans="14:15" ht="17.100000000000001" customHeight="1">
      <c r="N691" s="1"/>
      <c r="O691" s="12"/>
    </row>
    <row r="692" spans="14:15" ht="17.100000000000001" customHeight="1">
      <c r="N692" s="1"/>
      <c r="O692" s="12"/>
    </row>
    <row r="693" spans="14:15" ht="17.100000000000001" customHeight="1">
      <c r="N693" s="1"/>
      <c r="O693" s="12"/>
    </row>
    <row r="694" spans="14:15" ht="17.100000000000001" customHeight="1">
      <c r="N694" s="1"/>
      <c r="O694" s="12"/>
    </row>
    <row r="695" spans="14:15" ht="17.100000000000001" customHeight="1">
      <c r="N695" s="1"/>
      <c r="O695" s="12"/>
    </row>
    <row r="696" spans="14:15" ht="17.100000000000001" customHeight="1">
      <c r="N696" s="1"/>
      <c r="O696" s="12"/>
    </row>
    <row r="697" spans="14:15" ht="17.100000000000001" customHeight="1">
      <c r="N697" s="1"/>
      <c r="O697" s="12"/>
    </row>
    <row r="698" spans="14:15" ht="17.100000000000001" customHeight="1">
      <c r="N698" s="1"/>
      <c r="O698" s="12"/>
    </row>
    <row r="699" spans="14:15" ht="17.100000000000001" customHeight="1">
      <c r="N699" s="1"/>
      <c r="O699" s="12"/>
    </row>
    <row r="700" spans="14:15" ht="17.100000000000001" customHeight="1">
      <c r="N700" s="1"/>
      <c r="O700" s="12"/>
    </row>
    <row r="701" spans="14:15" ht="17.100000000000001" customHeight="1">
      <c r="N701" s="1"/>
      <c r="O701" s="12"/>
    </row>
    <row r="702" spans="14:15" ht="17.100000000000001" customHeight="1">
      <c r="N702" s="1"/>
      <c r="O702" s="12"/>
    </row>
    <row r="703" spans="14:15" ht="17.100000000000001" customHeight="1">
      <c r="N703" s="1"/>
      <c r="O703" s="12"/>
    </row>
    <row r="704" spans="14:15" ht="17.100000000000001" customHeight="1">
      <c r="N704" s="1"/>
      <c r="O704" s="12"/>
    </row>
    <row r="705" spans="14:15" ht="17.100000000000001" customHeight="1">
      <c r="N705" s="1"/>
      <c r="O705" s="12"/>
    </row>
    <row r="706" spans="14:15" ht="17.100000000000001" customHeight="1">
      <c r="N706" s="1"/>
      <c r="O706" s="12"/>
    </row>
    <row r="707" spans="14:15" ht="17.100000000000001" customHeight="1">
      <c r="N707" s="1"/>
      <c r="O707" s="12"/>
    </row>
    <row r="708" spans="14:15" ht="17.100000000000001" customHeight="1">
      <c r="N708" s="1"/>
      <c r="O708" s="12"/>
    </row>
    <row r="709" spans="14:15" ht="17.100000000000001" customHeight="1">
      <c r="N709" s="1"/>
      <c r="O709" s="12"/>
    </row>
    <row r="710" spans="14:15" ht="17.100000000000001" customHeight="1">
      <c r="N710" s="1"/>
      <c r="O710" s="12"/>
    </row>
    <row r="711" spans="14:15" ht="17.100000000000001" customHeight="1">
      <c r="N711" s="1"/>
      <c r="O711" s="12"/>
    </row>
    <row r="712" spans="14:15" ht="17.100000000000001" customHeight="1">
      <c r="N712" s="1"/>
      <c r="O712" s="12"/>
    </row>
    <row r="713" spans="14:15" ht="17.100000000000001" customHeight="1">
      <c r="N713" s="1"/>
      <c r="O713" s="12"/>
    </row>
    <row r="714" spans="14:15" ht="17.100000000000001" customHeight="1">
      <c r="N714" s="1"/>
      <c r="O714" s="12"/>
    </row>
    <row r="715" spans="14:15" ht="17.100000000000001" customHeight="1">
      <c r="N715" s="1"/>
      <c r="O715" s="12"/>
    </row>
    <row r="716" spans="14:15" ht="17.100000000000001" customHeight="1">
      <c r="N716" s="1"/>
      <c r="O716" s="12"/>
    </row>
    <row r="717" spans="14:15" ht="17.100000000000001" customHeight="1">
      <c r="N717" s="1"/>
      <c r="O717" s="12"/>
    </row>
    <row r="718" spans="14:15" ht="17.100000000000001" customHeight="1">
      <c r="N718" s="1"/>
      <c r="O718" s="12"/>
    </row>
    <row r="719" spans="14:15" ht="17.100000000000001" customHeight="1">
      <c r="N719" s="1"/>
      <c r="O719" s="12"/>
    </row>
    <row r="720" spans="14:15" ht="17.100000000000001" customHeight="1">
      <c r="N720" s="1"/>
      <c r="O720" s="12"/>
    </row>
    <row r="721" spans="14:15" ht="17.100000000000001" customHeight="1">
      <c r="N721" s="1"/>
      <c r="O721" s="12"/>
    </row>
    <row r="722" spans="14:15" ht="17.100000000000001" customHeight="1">
      <c r="N722" s="1"/>
      <c r="O722" s="12"/>
    </row>
    <row r="723" spans="14:15" ht="17.100000000000001" customHeight="1">
      <c r="N723" s="1"/>
      <c r="O723" s="12"/>
    </row>
    <row r="724" spans="14:15" ht="17.100000000000001" customHeight="1">
      <c r="N724" s="1"/>
      <c r="O724" s="12"/>
    </row>
    <row r="725" spans="14:15" ht="17.100000000000001" customHeight="1">
      <c r="N725" s="1"/>
      <c r="O725" s="12"/>
    </row>
    <row r="726" spans="14:15" ht="17.100000000000001" customHeight="1">
      <c r="N726" s="1"/>
      <c r="O726" s="12"/>
    </row>
    <row r="727" spans="14:15" ht="17.100000000000001" customHeight="1">
      <c r="N727" s="1"/>
      <c r="O727" s="12"/>
    </row>
    <row r="728" spans="14:15" ht="17.100000000000001" customHeight="1">
      <c r="N728" s="1"/>
      <c r="O728" s="12"/>
    </row>
    <row r="729" spans="14:15" ht="17.100000000000001" customHeight="1">
      <c r="N729" s="1"/>
      <c r="O729" s="12"/>
    </row>
    <row r="730" spans="14:15" ht="17.100000000000001" customHeight="1">
      <c r="N730" s="1"/>
      <c r="O730" s="12"/>
    </row>
    <row r="731" spans="14:15" ht="17.100000000000001" customHeight="1">
      <c r="N731" s="1"/>
      <c r="O731" s="12"/>
    </row>
    <row r="732" spans="14:15" ht="17.100000000000001" customHeight="1">
      <c r="N732" s="1"/>
      <c r="O732" s="12"/>
    </row>
    <row r="733" spans="14:15" ht="17.100000000000001" customHeight="1">
      <c r="N733" s="1"/>
      <c r="O733" s="12"/>
    </row>
    <row r="734" spans="14:15" ht="17.100000000000001" customHeight="1">
      <c r="N734" s="1"/>
      <c r="O734" s="12"/>
    </row>
    <row r="735" spans="14:15" ht="17.100000000000001" customHeight="1">
      <c r="N735" s="1"/>
      <c r="O735" s="12"/>
    </row>
    <row r="736" spans="14:15" ht="17.100000000000001" customHeight="1">
      <c r="N736" s="1"/>
      <c r="O736" s="12"/>
    </row>
    <row r="737" spans="14:15" ht="17.100000000000001" customHeight="1">
      <c r="N737" s="1"/>
      <c r="O737" s="12"/>
    </row>
    <row r="738" spans="14:15" ht="17.100000000000001" customHeight="1">
      <c r="N738" s="1"/>
      <c r="O738" s="12"/>
    </row>
    <row r="739" spans="14:15" ht="17.100000000000001" customHeight="1">
      <c r="N739" s="1"/>
      <c r="O739" s="12"/>
    </row>
    <row r="740" spans="14:15" ht="17.100000000000001" customHeight="1">
      <c r="N740" s="1"/>
      <c r="O740" s="12"/>
    </row>
    <row r="741" spans="14:15" ht="17.100000000000001" customHeight="1">
      <c r="N741" s="1"/>
      <c r="O741" s="12"/>
    </row>
    <row r="742" spans="14:15" ht="17.100000000000001" customHeight="1">
      <c r="N742" s="1"/>
      <c r="O742" s="12"/>
    </row>
    <row r="743" spans="14:15" ht="17.100000000000001" customHeight="1">
      <c r="N743" s="1"/>
      <c r="O743" s="12"/>
    </row>
    <row r="744" spans="14:15" ht="17.100000000000001" customHeight="1">
      <c r="N744" s="1"/>
      <c r="O744" s="12"/>
    </row>
    <row r="745" spans="14:15" ht="17.100000000000001" customHeight="1">
      <c r="N745" s="1"/>
      <c r="O745" s="12"/>
    </row>
    <row r="746" spans="14:15" ht="17.100000000000001" customHeight="1">
      <c r="N746" s="1"/>
      <c r="O746" s="12"/>
    </row>
    <row r="747" spans="14:15" ht="17.100000000000001" customHeight="1">
      <c r="N747" s="1"/>
      <c r="O747" s="12"/>
    </row>
    <row r="748" spans="14:15" ht="17.100000000000001" customHeight="1">
      <c r="N748" s="1"/>
      <c r="O748" s="12"/>
    </row>
    <row r="749" spans="14:15" ht="17.100000000000001" customHeight="1">
      <c r="N749" s="1"/>
      <c r="O749" s="12"/>
    </row>
    <row r="750" spans="14:15" ht="17.100000000000001" customHeight="1">
      <c r="N750" s="1"/>
      <c r="O750" s="12"/>
    </row>
    <row r="751" spans="14:15" ht="17.100000000000001" customHeight="1">
      <c r="N751" s="1"/>
      <c r="O751" s="12"/>
    </row>
    <row r="752" spans="14:15" ht="17.100000000000001" customHeight="1">
      <c r="N752" s="1"/>
      <c r="O752" s="12"/>
    </row>
    <row r="753" spans="14:15" ht="17.100000000000001" customHeight="1">
      <c r="N753" s="1"/>
      <c r="O753" s="12"/>
    </row>
    <row r="754" spans="14:15" ht="17.100000000000001" customHeight="1">
      <c r="N754" s="1"/>
      <c r="O754" s="12"/>
    </row>
    <row r="755" spans="14:15" ht="17.100000000000001" customHeight="1">
      <c r="N755" s="1"/>
      <c r="O755" s="12"/>
    </row>
    <row r="756" spans="14:15" ht="17.100000000000001" customHeight="1">
      <c r="N756" s="1"/>
      <c r="O756" s="12"/>
    </row>
    <row r="757" spans="14:15" ht="17.100000000000001" customHeight="1">
      <c r="N757" s="1"/>
      <c r="O757" s="12"/>
    </row>
    <row r="758" spans="14:15" ht="17.100000000000001" customHeight="1">
      <c r="N758" s="1"/>
      <c r="O758" s="12"/>
    </row>
    <row r="759" spans="14:15" ht="17.100000000000001" customHeight="1">
      <c r="N759" s="1"/>
      <c r="O759" s="12"/>
    </row>
    <row r="760" spans="14:15" ht="17.100000000000001" customHeight="1">
      <c r="N760" s="1"/>
      <c r="O760" s="12"/>
    </row>
    <row r="761" spans="14:15" ht="17.100000000000001" customHeight="1">
      <c r="N761" s="1"/>
      <c r="O761" s="12"/>
    </row>
    <row r="762" spans="14:15" ht="17.100000000000001" customHeight="1">
      <c r="N762" s="1"/>
      <c r="O762" s="12"/>
    </row>
    <row r="763" spans="14:15" ht="17.100000000000001" customHeight="1">
      <c r="N763" s="1"/>
      <c r="O763" s="12"/>
    </row>
    <row r="764" spans="14:15" ht="17.100000000000001" customHeight="1">
      <c r="N764" s="1"/>
      <c r="O764" s="12"/>
    </row>
    <row r="765" spans="14:15" ht="17.100000000000001" customHeight="1">
      <c r="N765" s="1"/>
      <c r="O765" s="12"/>
    </row>
    <row r="766" spans="14:15" ht="17.100000000000001" customHeight="1">
      <c r="N766" s="1"/>
      <c r="O766" s="12"/>
    </row>
    <row r="767" spans="14:15" ht="17.100000000000001" customHeight="1">
      <c r="N767" s="1"/>
      <c r="O767" s="12"/>
    </row>
    <row r="768" spans="14:15" ht="17.100000000000001" customHeight="1">
      <c r="N768" s="1"/>
      <c r="O768" s="12"/>
    </row>
    <row r="769" spans="14:15" ht="17.100000000000001" customHeight="1">
      <c r="N769" s="1"/>
      <c r="O769" s="12"/>
    </row>
    <row r="770" spans="14:15" ht="17.100000000000001" customHeight="1">
      <c r="N770" s="1"/>
      <c r="O770" s="12"/>
    </row>
    <row r="771" spans="14:15" ht="17.100000000000001" customHeight="1">
      <c r="N771" s="1"/>
      <c r="O771" s="12"/>
    </row>
    <row r="772" spans="14:15" ht="17.100000000000001" customHeight="1">
      <c r="N772" s="1"/>
      <c r="O772" s="12"/>
    </row>
    <row r="773" spans="14:15" ht="17.100000000000001" customHeight="1">
      <c r="N773" s="1"/>
      <c r="O773" s="12"/>
    </row>
    <row r="774" spans="14:15" ht="17.100000000000001" customHeight="1">
      <c r="N774" s="1"/>
      <c r="O774" s="12"/>
    </row>
    <row r="775" spans="14:15" ht="17.100000000000001" customHeight="1">
      <c r="N775" s="1"/>
      <c r="O775" s="12"/>
    </row>
    <row r="776" spans="14:15" ht="17.100000000000001" customHeight="1">
      <c r="N776" s="1"/>
      <c r="O776" s="12"/>
    </row>
    <row r="777" spans="14:15" ht="17.100000000000001" customHeight="1">
      <c r="N777" s="1"/>
      <c r="O777" s="12"/>
    </row>
    <row r="778" spans="14:15" ht="17.100000000000001" customHeight="1">
      <c r="N778" s="1"/>
      <c r="O778" s="12"/>
    </row>
    <row r="779" spans="14:15" ht="17.100000000000001" customHeight="1">
      <c r="N779" s="1"/>
      <c r="O779" s="12"/>
    </row>
    <row r="780" spans="14:15" ht="17.100000000000001" customHeight="1">
      <c r="N780" s="1"/>
      <c r="O780" s="12"/>
    </row>
    <row r="781" spans="14:15" ht="17.100000000000001" customHeight="1">
      <c r="N781" s="1"/>
      <c r="O781" s="12"/>
    </row>
    <row r="782" spans="14:15" ht="17.100000000000001" customHeight="1">
      <c r="N782" s="1"/>
      <c r="O782" s="12"/>
    </row>
    <row r="783" spans="14:15" ht="17.100000000000001" customHeight="1">
      <c r="N783" s="1"/>
      <c r="O783" s="12"/>
    </row>
    <row r="784" spans="14:15" ht="17.100000000000001" customHeight="1">
      <c r="N784" s="1"/>
      <c r="O784" s="12"/>
    </row>
    <row r="785" spans="14:15" ht="17.100000000000001" customHeight="1">
      <c r="N785" s="1"/>
      <c r="O785" s="12"/>
    </row>
    <row r="786" spans="14:15" ht="17.100000000000001" customHeight="1">
      <c r="N786" s="1"/>
      <c r="O786" s="12"/>
    </row>
    <row r="787" spans="14:15" ht="17.100000000000001" customHeight="1">
      <c r="N787" s="1"/>
      <c r="O787" s="12"/>
    </row>
    <row r="788" spans="14:15" ht="17.100000000000001" customHeight="1">
      <c r="N788" s="1"/>
      <c r="O788" s="12"/>
    </row>
    <row r="789" spans="14:15" ht="17.100000000000001" customHeight="1">
      <c r="N789" s="1"/>
      <c r="O789" s="12"/>
    </row>
    <row r="790" spans="14:15" ht="17.100000000000001" customHeight="1">
      <c r="N790" s="1"/>
      <c r="O790" s="12"/>
    </row>
    <row r="791" spans="14:15" ht="17.100000000000001" customHeight="1">
      <c r="N791" s="1"/>
      <c r="O791" s="12"/>
    </row>
    <row r="792" spans="14:15" ht="17.100000000000001" customHeight="1">
      <c r="N792" s="1"/>
      <c r="O792" s="12"/>
    </row>
    <row r="793" spans="14:15" ht="17.100000000000001" customHeight="1">
      <c r="N793" s="1"/>
      <c r="O793" s="12"/>
    </row>
    <row r="794" spans="14:15" ht="17.100000000000001" customHeight="1">
      <c r="N794" s="1"/>
      <c r="O794" s="12"/>
    </row>
    <row r="795" spans="14:15" ht="17.100000000000001" customHeight="1">
      <c r="N795" s="1"/>
      <c r="O795" s="12"/>
    </row>
    <row r="796" spans="14:15" ht="17.100000000000001" customHeight="1">
      <c r="N796" s="1"/>
      <c r="O796" s="12"/>
    </row>
    <row r="797" spans="14:15" ht="17.100000000000001" customHeight="1">
      <c r="N797" s="1"/>
      <c r="O797" s="12"/>
    </row>
    <row r="798" spans="14:15" ht="17.100000000000001" customHeight="1">
      <c r="N798" s="1"/>
      <c r="O798" s="12"/>
    </row>
    <row r="799" spans="14:15" ht="17.100000000000001" customHeight="1">
      <c r="N799" s="1"/>
      <c r="O799" s="12"/>
    </row>
    <row r="800" spans="14:15" ht="17.100000000000001" customHeight="1">
      <c r="N800" s="1"/>
      <c r="O800" s="12"/>
    </row>
    <row r="801" spans="14:15" ht="17.100000000000001" customHeight="1">
      <c r="N801" s="1"/>
      <c r="O801" s="12"/>
    </row>
    <row r="802" spans="14:15" ht="17.100000000000001" customHeight="1">
      <c r="N802" s="1"/>
      <c r="O802" s="12"/>
    </row>
    <row r="803" spans="14:15" ht="17.100000000000001" customHeight="1">
      <c r="N803" s="1"/>
      <c r="O803" s="12"/>
    </row>
    <row r="804" spans="14:15" ht="17.100000000000001" customHeight="1">
      <c r="N804" s="1"/>
      <c r="O804" s="12"/>
    </row>
    <row r="805" spans="14:15" ht="17.100000000000001" customHeight="1">
      <c r="N805" s="1"/>
      <c r="O805" s="12"/>
    </row>
    <row r="806" spans="14:15" ht="17.100000000000001" customHeight="1">
      <c r="N806" s="1"/>
      <c r="O806" s="12"/>
    </row>
    <row r="807" spans="14:15" ht="17.100000000000001" customHeight="1">
      <c r="N807" s="1"/>
      <c r="O807" s="12"/>
    </row>
    <row r="808" spans="14:15" ht="17.100000000000001" customHeight="1">
      <c r="N808" s="1"/>
      <c r="O808" s="12"/>
    </row>
    <row r="809" spans="14:15" ht="17.100000000000001" customHeight="1">
      <c r="N809" s="1"/>
      <c r="O809" s="12"/>
    </row>
    <row r="810" spans="14:15" ht="17.100000000000001" customHeight="1">
      <c r="N810" s="1"/>
      <c r="O810" s="12"/>
    </row>
    <row r="811" spans="14:15" ht="17.100000000000001" customHeight="1">
      <c r="N811" s="1"/>
      <c r="O811" s="12"/>
    </row>
    <row r="812" spans="14:15" ht="17.100000000000001" customHeight="1">
      <c r="N812" s="1"/>
      <c r="O812" s="12"/>
    </row>
    <row r="813" spans="14:15" ht="17.100000000000001" customHeight="1">
      <c r="N813" s="1"/>
      <c r="O813" s="12"/>
    </row>
    <row r="814" spans="14:15" ht="17.100000000000001" customHeight="1">
      <c r="N814" s="1"/>
      <c r="O814" s="12"/>
    </row>
    <row r="815" spans="14:15" ht="17.100000000000001" customHeight="1">
      <c r="N815" s="1"/>
      <c r="O815" s="12"/>
    </row>
    <row r="816" spans="14:15" ht="17.100000000000001" customHeight="1">
      <c r="N816" s="1"/>
      <c r="O816" s="12"/>
    </row>
    <row r="817" spans="14:15" ht="17.100000000000001" customHeight="1">
      <c r="N817" s="1"/>
      <c r="O817" s="12"/>
    </row>
    <row r="818" spans="14:15" ht="17.100000000000001" customHeight="1">
      <c r="N818" s="1"/>
      <c r="O818" s="12"/>
    </row>
    <row r="819" spans="14:15" ht="17.100000000000001" customHeight="1">
      <c r="N819" s="1"/>
      <c r="O819" s="12"/>
    </row>
    <row r="820" spans="14:15" ht="17.100000000000001" customHeight="1">
      <c r="N820" s="1"/>
      <c r="O820" s="12"/>
    </row>
    <row r="821" spans="14:15" ht="17.100000000000001" customHeight="1">
      <c r="N821" s="1"/>
      <c r="O821" s="12"/>
    </row>
    <row r="822" spans="14:15" ht="17.100000000000001" customHeight="1">
      <c r="N822" s="1"/>
      <c r="O822" s="12"/>
    </row>
    <row r="823" spans="14:15" ht="17.100000000000001" customHeight="1">
      <c r="N823" s="1"/>
      <c r="O823" s="12"/>
    </row>
    <row r="824" spans="14:15" ht="17.100000000000001" customHeight="1">
      <c r="N824" s="1"/>
      <c r="O824" s="12"/>
    </row>
    <row r="825" spans="14:15" ht="17.100000000000001" customHeight="1">
      <c r="N825" s="1"/>
      <c r="O825" s="12"/>
    </row>
    <row r="826" spans="14:15" ht="17.100000000000001" customHeight="1">
      <c r="N826" s="1"/>
      <c r="O826" s="12"/>
    </row>
    <row r="827" spans="14:15" ht="17.100000000000001" customHeight="1">
      <c r="N827" s="1"/>
      <c r="O827" s="12"/>
    </row>
    <row r="828" spans="14:15" ht="17.100000000000001" customHeight="1">
      <c r="N828" s="1"/>
      <c r="O828" s="12"/>
    </row>
    <row r="829" spans="14:15" ht="17.100000000000001" customHeight="1">
      <c r="N829" s="1"/>
      <c r="O829" s="12"/>
    </row>
    <row r="830" spans="14:15" ht="17.100000000000001" customHeight="1">
      <c r="N830" s="1"/>
      <c r="O830" s="12"/>
    </row>
    <row r="831" spans="14:15" ht="17.100000000000001" customHeight="1">
      <c r="N831" s="1"/>
      <c r="O831" s="12"/>
    </row>
    <row r="832" spans="14:15" ht="17.100000000000001" customHeight="1">
      <c r="N832" s="1"/>
      <c r="O832" s="12"/>
    </row>
    <row r="833" spans="14:15" ht="17.100000000000001" customHeight="1">
      <c r="N833" s="1"/>
      <c r="O833" s="12"/>
    </row>
    <row r="834" spans="14:15" ht="17.100000000000001" customHeight="1">
      <c r="N834" s="1"/>
      <c r="O834" s="12"/>
    </row>
    <row r="835" spans="14:15" ht="17.100000000000001" customHeight="1">
      <c r="N835" s="1"/>
      <c r="O835" s="12"/>
    </row>
    <row r="836" spans="14:15" ht="17.100000000000001" customHeight="1">
      <c r="N836" s="1"/>
      <c r="O836" s="12"/>
    </row>
    <row r="837" spans="14:15" ht="17.100000000000001" customHeight="1">
      <c r="N837" s="1"/>
      <c r="O837" s="12"/>
    </row>
    <row r="838" spans="14:15" ht="17.100000000000001" customHeight="1">
      <c r="N838" s="1"/>
      <c r="O838" s="12"/>
    </row>
    <row r="839" spans="14:15" ht="17.100000000000001" customHeight="1">
      <c r="N839" s="1"/>
      <c r="O839" s="12"/>
    </row>
    <row r="840" spans="14:15" ht="17.100000000000001" customHeight="1">
      <c r="N840" s="1"/>
      <c r="O840" s="12"/>
    </row>
    <row r="841" spans="14:15" ht="17.100000000000001" customHeight="1">
      <c r="N841" s="1"/>
      <c r="O841" s="12"/>
    </row>
    <row r="842" spans="14:15" ht="17.100000000000001" customHeight="1">
      <c r="N842" s="1"/>
      <c r="O842" s="12"/>
    </row>
    <row r="843" spans="14:15" ht="17.100000000000001" customHeight="1">
      <c r="N843" s="1"/>
      <c r="O843" s="12"/>
    </row>
    <row r="844" spans="14:15" ht="17.100000000000001" customHeight="1">
      <c r="N844" s="1"/>
      <c r="O844" s="12"/>
    </row>
    <row r="845" spans="14:15" ht="17.100000000000001" customHeight="1">
      <c r="N845" s="1"/>
      <c r="O845" s="12"/>
    </row>
    <row r="846" spans="14:15" ht="17.100000000000001" customHeight="1">
      <c r="N846" s="1"/>
      <c r="O846" s="12"/>
    </row>
    <row r="847" spans="14:15" ht="17.100000000000001" customHeight="1">
      <c r="N847" s="1"/>
      <c r="O847" s="12"/>
    </row>
    <row r="848" spans="14:15" ht="17.100000000000001" customHeight="1">
      <c r="N848" s="1"/>
      <c r="O848" s="12"/>
    </row>
    <row r="849" spans="14:15" ht="17.100000000000001" customHeight="1">
      <c r="N849" s="1"/>
      <c r="O849" s="12"/>
    </row>
    <row r="850" spans="14:15" ht="17.100000000000001" customHeight="1">
      <c r="N850" s="1"/>
      <c r="O850" s="12"/>
    </row>
    <row r="851" spans="14:15" ht="17.100000000000001" customHeight="1">
      <c r="N851" s="1"/>
      <c r="O851" s="12"/>
    </row>
    <row r="852" spans="14:15" ht="17.100000000000001" customHeight="1">
      <c r="N852" s="1"/>
      <c r="O852" s="12"/>
    </row>
    <row r="853" spans="14:15" ht="17.100000000000001" customHeight="1">
      <c r="N853" s="1"/>
      <c r="O853" s="12"/>
    </row>
    <row r="854" spans="14:15" ht="17.100000000000001" customHeight="1">
      <c r="N854" s="1"/>
      <c r="O854" s="12"/>
    </row>
    <row r="855" spans="14:15" ht="17.100000000000001" customHeight="1">
      <c r="N855" s="1"/>
      <c r="O855" s="12"/>
    </row>
    <row r="856" spans="14:15" ht="17.100000000000001" customHeight="1">
      <c r="N856" s="1"/>
      <c r="O856" s="12"/>
    </row>
    <row r="857" spans="14:15" ht="17.100000000000001" customHeight="1">
      <c r="N857" s="1"/>
      <c r="O857" s="12"/>
    </row>
    <row r="858" spans="14:15" ht="17.100000000000001" customHeight="1">
      <c r="N858" s="1"/>
      <c r="O858" s="12"/>
    </row>
    <row r="859" spans="14:15" ht="17.100000000000001" customHeight="1">
      <c r="N859" s="1"/>
      <c r="O859" s="12"/>
    </row>
    <row r="860" spans="14:15" ht="17.100000000000001" customHeight="1">
      <c r="N860" s="1"/>
      <c r="O860" s="12"/>
    </row>
    <row r="861" spans="14:15" ht="17.100000000000001" customHeight="1">
      <c r="N861" s="1"/>
      <c r="O861" s="12"/>
    </row>
    <row r="862" spans="14:15" ht="17.100000000000001" customHeight="1">
      <c r="N862" s="1"/>
      <c r="O862" s="12"/>
    </row>
    <row r="863" spans="14:15" ht="17.100000000000001" customHeight="1">
      <c r="N863" s="1"/>
      <c r="O863" s="12"/>
    </row>
    <row r="864" spans="14:15" ht="17.100000000000001" customHeight="1">
      <c r="N864" s="1"/>
      <c r="O864" s="12"/>
    </row>
    <row r="865" spans="14:15" ht="17.100000000000001" customHeight="1">
      <c r="N865" s="1"/>
      <c r="O865" s="12"/>
    </row>
    <row r="866" spans="14:15" ht="17.100000000000001" customHeight="1">
      <c r="N866" s="1"/>
      <c r="O866" s="12"/>
    </row>
    <row r="867" spans="14:15" ht="17.100000000000001" customHeight="1">
      <c r="N867" s="1"/>
      <c r="O867" s="12"/>
    </row>
    <row r="868" spans="14:15" ht="17.100000000000001" customHeight="1">
      <c r="N868" s="1"/>
      <c r="O868" s="12"/>
    </row>
    <row r="869" spans="14:15" ht="17.100000000000001" customHeight="1">
      <c r="N869" s="1"/>
      <c r="O869" s="12"/>
    </row>
    <row r="870" spans="14:15" ht="17.100000000000001" customHeight="1">
      <c r="N870" s="1"/>
      <c r="O870" s="12"/>
    </row>
    <row r="871" spans="14:15" ht="17.100000000000001" customHeight="1">
      <c r="N871" s="1"/>
      <c r="O871" s="12"/>
    </row>
    <row r="872" spans="14:15" ht="17.100000000000001" customHeight="1">
      <c r="N872" s="1"/>
      <c r="O872" s="12"/>
    </row>
    <row r="873" spans="14:15" ht="17.100000000000001" customHeight="1">
      <c r="N873" s="1"/>
      <c r="O873" s="12"/>
    </row>
    <row r="874" spans="14:15" ht="17.100000000000001" customHeight="1">
      <c r="N874" s="1"/>
      <c r="O874" s="12"/>
    </row>
    <row r="875" spans="14:15" ht="17.100000000000001" customHeight="1">
      <c r="N875" s="1"/>
      <c r="O875" s="12"/>
    </row>
    <row r="876" spans="14:15" ht="17.100000000000001" customHeight="1">
      <c r="N876" s="1"/>
      <c r="O876" s="12"/>
    </row>
    <row r="877" spans="14:15" ht="17.100000000000001" customHeight="1">
      <c r="N877" s="1"/>
      <c r="O877" s="12"/>
    </row>
    <row r="878" spans="14:15" ht="17.100000000000001" customHeight="1">
      <c r="N878" s="1"/>
      <c r="O878" s="12"/>
    </row>
    <row r="879" spans="14:15" ht="17.100000000000001" customHeight="1">
      <c r="N879" s="1"/>
      <c r="O879" s="12"/>
    </row>
    <row r="880" spans="14:15" ht="17.100000000000001" customHeight="1">
      <c r="N880" s="1"/>
      <c r="O880" s="12"/>
    </row>
    <row r="881" spans="14:15" ht="17.100000000000001" customHeight="1">
      <c r="N881" s="1"/>
      <c r="O881" s="12"/>
    </row>
    <row r="882" spans="14:15" ht="17.100000000000001" customHeight="1">
      <c r="N882" s="1"/>
      <c r="O882" s="12"/>
    </row>
    <row r="883" spans="14:15" ht="17.100000000000001" customHeight="1">
      <c r="N883" s="1"/>
      <c r="O883" s="12"/>
    </row>
    <row r="884" spans="14:15" ht="17.100000000000001" customHeight="1">
      <c r="N884" s="1"/>
      <c r="O884" s="12"/>
    </row>
    <row r="885" spans="14:15" ht="17.100000000000001" customHeight="1">
      <c r="N885" s="1"/>
      <c r="O885" s="12"/>
    </row>
    <row r="886" spans="14:15" ht="17.100000000000001" customHeight="1">
      <c r="N886" s="1"/>
      <c r="O886" s="12"/>
    </row>
    <row r="887" spans="14:15" ht="17.100000000000001" customHeight="1">
      <c r="N887" s="1"/>
      <c r="O887" s="12"/>
    </row>
    <row r="888" spans="14:15" ht="17.100000000000001" customHeight="1">
      <c r="N888" s="1"/>
      <c r="O888" s="12"/>
    </row>
    <row r="889" spans="14:15" ht="17.100000000000001" customHeight="1">
      <c r="N889" s="1"/>
      <c r="O889" s="12"/>
    </row>
    <row r="890" spans="14:15" ht="17.100000000000001" customHeight="1">
      <c r="N890" s="1"/>
      <c r="O890" s="12"/>
    </row>
    <row r="891" spans="14:15" ht="17.100000000000001" customHeight="1">
      <c r="N891" s="1"/>
      <c r="O891" s="12"/>
    </row>
    <row r="892" spans="14:15" ht="17.100000000000001" customHeight="1">
      <c r="N892" s="1"/>
      <c r="O892" s="12"/>
    </row>
    <row r="893" spans="14:15" ht="17.100000000000001" customHeight="1">
      <c r="N893" s="1"/>
      <c r="O893" s="12"/>
    </row>
    <row r="894" spans="14:15" ht="17.100000000000001" customHeight="1">
      <c r="N894" s="1"/>
      <c r="O894" s="12"/>
    </row>
    <row r="895" spans="14:15" ht="17.100000000000001" customHeight="1">
      <c r="N895" s="1"/>
      <c r="O895" s="12"/>
    </row>
    <row r="896" spans="14:15" ht="17.100000000000001" customHeight="1">
      <c r="N896" s="1"/>
      <c r="O896" s="12"/>
    </row>
    <row r="897" spans="14:15" ht="17.100000000000001" customHeight="1">
      <c r="N897" s="1"/>
      <c r="O897" s="12"/>
    </row>
    <row r="898" spans="14:15" ht="17.100000000000001" customHeight="1">
      <c r="N898" s="1"/>
      <c r="O898" s="12"/>
    </row>
    <row r="899" spans="14:15" ht="17.100000000000001" customHeight="1">
      <c r="N899" s="1"/>
      <c r="O899" s="12"/>
    </row>
    <row r="900" spans="14:15" ht="17.100000000000001" customHeight="1">
      <c r="N900" s="1"/>
      <c r="O900" s="12"/>
    </row>
    <row r="901" spans="14:15" ht="17.100000000000001" customHeight="1">
      <c r="N901" s="1"/>
      <c r="O901" s="12"/>
    </row>
    <row r="902" spans="14:15" ht="17.100000000000001" customHeight="1">
      <c r="N902" s="1"/>
      <c r="O902" s="12"/>
    </row>
    <row r="903" spans="14:15" ht="17.100000000000001" customHeight="1">
      <c r="N903" s="1"/>
      <c r="O903" s="12"/>
    </row>
    <row r="904" spans="14:15" ht="17.100000000000001" customHeight="1">
      <c r="N904" s="1"/>
      <c r="O904" s="12"/>
    </row>
    <row r="905" spans="14:15" ht="17.100000000000001" customHeight="1">
      <c r="N905" s="1"/>
      <c r="O905" s="12"/>
    </row>
    <row r="906" spans="14:15" ht="17.100000000000001" customHeight="1">
      <c r="N906" s="1"/>
      <c r="O906" s="12"/>
    </row>
    <row r="907" spans="14:15" ht="17.100000000000001" customHeight="1">
      <c r="N907" s="1"/>
      <c r="O907" s="12"/>
    </row>
    <row r="908" spans="14:15" ht="17.100000000000001" customHeight="1">
      <c r="N908" s="1"/>
      <c r="O908" s="12"/>
    </row>
    <row r="909" spans="14:15" ht="17.100000000000001" customHeight="1">
      <c r="N909" s="1"/>
      <c r="O909" s="12"/>
    </row>
    <row r="910" spans="14:15" ht="17.100000000000001" customHeight="1">
      <c r="N910" s="1"/>
      <c r="O910" s="12"/>
    </row>
    <row r="911" spans="14:15" ht="17.100000000000001" customHeight="1">
      <c r="N911" s="1"/>
      <c r="O911" s="12"/>
    </row>
    <row r="912" spans="14:15" ht="17.100000000000001" customHeight="1">
      <c r="N912" s="1"/>
      <c r="O912" s="12"/>
    </row>
    <row r="913" spans="14:15" ht="17.100000000000001" customHeight="1">
      <c r="N913" s="1"/>
      <c r="O913" s="12"/>
    </row>
    <row r="914" spans="14:15" ht="17.100000000000001" customHeight="1">
      <c r="N914" s="1"/>
      <c r="O914" s="12"/>
    </row>
    <row r="915" spans="14:15" ht="17.100000000000001" customHeight="1">
      <c r="N915" s="1"/>
      <c r="O915" s="12"/>
    </row>
    <row r="916" spans="14:15" ht="17.100000000000001" customHeight="1">
      <c r="N916" s="1"/>
      <c r="O916" s="12"/>
    </row>
    <row r="917" spans="14:15" ht="17.100000000000001" customHeight="1">
      <c r="N917" s="1"/>
      <c r="O917" s="12"/>
    </row>
    <row r="918" spans="14:15" ht="17.100000000000001" customHeight="1">
      <c r="N918" s="1"/>
      <c r="O918" s="12"/>
    </row>
    <row r="919" spans="14:15" ht="17.100000000000001" customHeight="1">
      <c r="N919" s="1"/>
      <c r="O919" s="12"/>
    </row>
    <row r="920" spans="14:15" ht="17.100000000000001" customHeight="1">
      <c r="N920" s="1"/>
      <c r="O920" s="12"/>
    </row>
    <row r="921" spans="14:15" ht="17.100000000000001" customHeight="1">
      <c r="N921" s="1"/>
      <c r="O921" s="12"/>
    </row>
    <row r="922" spans="14:15" ht="17.100000000000001" customHeight="1">
      <c r="N922" s="1"/>
      <c r="O922" s="12"/>
    </row>
    <row r="923" spans="14:15" ht="17.100000000000001" customHeight="1">
      <c r="N923" s="1"/>
      <c r="O923" s="12"/>
    </row>
    <row r="924" spans="14:15" ht="17.100000000000001" customHeight="1">
      <c r="N924" s="1"/>
      <c r="O924" s="12"/>
    </row>
    <row r="925" spans="14:15" ht="17.100000000000001" customHeight="1">
      <c r="N925" s="1"/>
      <c r="O925" s="12"/>
    </row>
    <row r="926" spans="14:15" ht="17.100000000000001" customHeight="1">
      <c r="N926" s="1"/>
      <c r="O926" s="12"/>
    </row>
    <row r="927" spans="14:15" ht="17.100000000000001" customHeight="1">
      <c r="N927" s="1"/>
      <c r="O927" s="12"/>
    </row>
    <row r="928" spans="14:15" ht="17.100000000000001" customHeight="1">
      <c r="N928" s="1"/>
      <c r="O928" s="12"/>
    </row>
    <row r="929" spans="14:15" ht="17.100000000000001" customHeight="1">
      <c r="N929" s="1"/>
      <c r="O929" s="12"/>
    </row>
    <row r="930" spans="14:15" ht="17.100000000000001" customHeight="1">
      <c r="N930" s="1"/>
      <c r="O930" s="12"/>
    </row>
    <row r="931" spans="14:15" ht="17.100000000000001" customHeight="1">
      <c r="N931" s="1"/>
      <c r="O931" s="12"/>
    </row>
    <row r="932" spans="14:15" ht="17.100000000000001" customHeight="1">
      <c r="N932" s="1"/>
      <c r="O932" s="12"/>
    </row>
    <row r="933" spans="14:15" ht="17.100000000000001" customHeight="1">
      <c r="N933" s="1"/>
      <c r="O933" s="12"/>
    </row>
    <row r="934" spans="14:15" ht="17.100000000000001" customHeight="1">
      <c r="N934" s="1"/>
      <c r="O934" s="12"/>
    </row>
    <row r="935" spans="14:15" ht="17.100000000000001" customHeight="1">
      <c r="N935" s="1"/>
      <c r="O935" s="12"/>
    </row>
    <row r="936" spans="14:15" ht="17.100000000000001" customHeight="1">
      <c r="N936" s="1"/>
      <c r="O936" s="12"/>
    </row>
    <row r="937" spans="14:15" ht="17.100000000000001" customHeight="1">
      <c r="N937" s="1"/>
      <c r="O937" s="12"/>
    </row>
    <row r="938" spans="14:15" ht="17.100000000000001" customHeight="1">
      <c r="N938" s="1"/>
      <c r="O938" s="12"/>
    </row>
    <row r="939" spans="14:15" ht="17.100000000000001" customHeight="1">
      <c r="N939" s="1"/>
      <c r="O939" s="12"/>
    </row>
    <row r="940" spans="14:15" ht="17.100000000000001" customHeight="1">
      <c r="N940" s="1"/>
      <c r="O940" s="12"/>
    </row>
    <row r="941" spans="14:15" ht="17.100000000000001" customHeight="1">
      <c r="N941" s="1"/>
      <c r="O941" s="12"/>
    </row>
    <row r="942" spans="14:15" ht="17.100000000000001" customHeight="1">
      <c r="N942" s="1"/>
      <c r="O942" s="12"/>
    </row>
    <row r="943" spans="14:15" ht="17.100000000000001" customHeight="1">
      <c r="N943" s="1"/>
      <c r="O943" s="12"/>
    </row>
    <row r="944" spans="14:15" ht="17.100000000000001" customHeight="1">
      <c r="N944" s="1"/>
      <c r="O944" s="12"/>
    </row>
    <row r="945" spans="14:15" ht="17.100000000000001" customHeight="1">
      <c r="N945" s="1"/>
      <c r="O945" s="12"/>
    </row>
    <row r="946" spans="14:15" ht="17.100000000000001" customHeight="1">
      <c r="N946" s="1"/>
      <c r="O946" s="12"/>
    </row>
    <row r="947" spans="14:15" ht="17.100000000000001" customHeight="1">
      <c r="N947" s="1"/>
      <c r="O947" s="12"/>
    </row>
    <row r="948" spans="14:15" ht="17.100000000000001" customHeight="1">
      <c r="N948" s="1"/>
      <c r="O948" s="12"/>
    </row>
    <row r="949" spans="14:15" ht="17.100000000000001" customHeight="1">
      <c r="N949" s="1"/>
      <c r="O949" s="12"/>
    </row>
    <row r="950" spans="14:15" ht="17.100000000000001" customHeight="1">
      <c r="N950" s="1"/>
      <c r="O950" s="12"/>
    </row>
    <row r="951" spans="14:15" ht="17.100000000000001" customHeight="1">
      <c r="N951" s="1"/>
      <c r="O951" s="12"/>
    </row>
    <row r="952" spans="14:15" ht="17.100000000000001" customHeight="1">
      <c r="N952" s="1"/>
      <c r="O952" s="12"/>
    </row>
    <row r="953" spans="14:15" ht="17.100000000000001" customHeight="1">
      <c r="N953" s="1"/>
      <c r="O953" s="12"/>
    </row>
    <row r="954" spans="14:15" ht="17.100000000000001" customHeight="1">
      <c r="N954" s="1"/>
      <c r="O954" s="12"/>
    </row>
    <row r="955" spans="14:15" ht="17.100000000000001" customHeight="1">
      <c r="N955" s="1"/>
      <c r="O955" s="12"/>
    </row>
    <row r="956" spans="14:15" ht="17.100000000000001" customHeight="1">
      <c r="N956" s="1"/>
      <c r="O956" s="12"/>
    </row>
    <row r="957" spans="14:15" ht="17.100000000000001" customHeight="1">
      <c r="N957" s="1"/>
      <c r="O957" s="12"/>
    </row>
    <row r="958" spans="14:15" ht="17.100000000000001" customHeight="1">
      <c r="N958" s="1"/>
      <c r="O958" s="12"/>
    </row>
    <row r="959" spans="14:15" ht="17.100000000000001" customHeight="1">
      <c r="N959" s="1"/>
      <c r="O959" s="12"/>
    </row>
    <row r="960" spans="14:15" ht="17.100000000000001" customHeight="1">
      <c r="N960" s="1"/>
      <c r="O960" s="12"/>
    </row>
    <row r="961" spans="14:15" ht="17.100000000000001" customHeight="1">
      <c r="N961" s="1"/>
      <c r="O961" s="12"/>
    </row>
    <row r="962" spans="14:15" ht="17.100000000000001" customHeight="1">
      <c r="N962" s="1"/>
      <c r="O962" s="12"/>
    </row>
    <row r="963" spans="14:15" ht="17.100000000000001" customHeight="1">
      <c r="N963" s="1"/>
      <c r="O963" s="12"/>
    </row>
    <row r="964" spans="14:15" ht="17.100000000000001" customHeight="1">
      <c r="N964" s="1"/>
      <c r="O964" s="12"/>
    </row>
    <row r="965" spans="14:15" ht="17.100000000000001" customHeight="1">
      <c r="N965" s="1"/>
      <c r="O965" s="12"/>
    </row>
    <row r="966" spans="14:15" ht="17.100000000000001" customHeight="1">
      <c r="N966" s="1"/>
      <c r="O966" s="12"/>
    </row>
    <row r="967" spans="14:15" ht="17.100000000000001" customHeight="1">
      <c r="N967" s="1"/>
      <c r="O967" s="12"/>
    </row>
    <row r="968" spans="14:15" ht="17.100000000000001" customHeight="1">
      <c r="N968" s="1"/>
      <c r="O968" s="12"/>
    </row>
    <row r="969" spans="14:15" ht="17.100000000000001" customHeight="1">
      <c r="N969" s="1"/>
      <c r="O969" s="12"/>
    </row>
    <row r="970" spans="14:15" ht="17.100000000000001" customHeight="1">
      <c r="N970" s="1"/>
      <c r="O970" s="12"/>
    </row>
    <row r="971" spans="14:15" ht="17.100000000000001" customHeight="1">
      <c r="N971" s="1"/>
      <c r="O971" s="12"/>
    </row>
    <row r="972" spans="14:15" ht="17.100000000000001" customHeight="1">
      <c r="N972" s="1"/>
      <c r="O972" s="12"/>
    </row>
    <row r="973" spans="14:15" ht="17.100000000000001" customHeight="1">
      <c r="N973" s="1"/>
      <c r="O973" s="12"/>
    </row>
    <row r="974" spans="14:15" ht="17.100000000000001" customHeight="1">
      <c r="N974" s="1"/>
      <c r="O974" s="12"/>
    </row>
    <row r="975" spans="14:15" ht="17.100000000000001" customHeight="1">
      <c r="N975" s="1"/>
      <c r="O975" s="12"/>
    </row>
    <row r="976" spans="14:15" ht="17.100000000000001" customHeight="1">
      <c r="N976" s="1"/>
      <c r="O976" s="12"/>
    </row>
    <row r="977" spans="14:15" ht="17.100000000000001" customHeight="1">
      <c r="N977" s="1"/>
      <c r="O977" s="12"/>
    </row>
    <row r="978" spans="14:15" ht="17.100000000000001" customHeight="1">
      <c r="N978" s="1"/>
      <c r="O978" s="12"/>
    </row>
    <row r="979" spans="14:15" ht="17.100000000000001" customHeight="1">
      <c r="N979" s="1"/>
      <c r="O979" s="12"/>
    </row>
    <row r="980" spans="14:15" ht="17.100000000000001" customHeight="1">
      <c r="N980" s="1"/>
      <c r="O980" s="12"/>
    </row>
    <row r="981" spans="14:15" ht="17.100000000000001" customHeight="1">
      <c r="N981" s="1"/>
      <c r="O981" s="12"/>
    </row>
    <row r="982" spans="14:15" ht="17.100000000000001" customHeight="1">
      <c r="N982" s="1"/>
      <c r="O982" s="12"/>
    </row>
    <row r="983" spans="14:15" ht="17.100000000000001" customHeight="1">
      <c r="N983" s="1"/>
      <c r="O983" s="12"/>
    </row>
    <row r="984" spans="14:15" ht="17.100000000000001" customHeight="1">
      <c r="N984" s="1"/>
      <c r="O984" s="12"/>
    </row>
    <row r="985" spans="14:15" ht="17.100000000000001" customHeight="1">
      <c r="N985" s="1"/>
      <c r="O985" s="12"/>
    </row>
    <row r="986" spans="14:15" ht="17.100000000000001" customHeight="1">
      <c r="N986" s="1"/>
      <c r="O986" s="12"/>
    </row>
    <row r="987" spans="14:15" ht="17.100000000000001" customHeight="1">
      <c r="N987" s="1"/>
      <c r="O987" s="12"/>
    </row>
    <row r="988" spans="14:15" ht="17.100000000000001" customHeight="1">
      <c r="N988" s="1"/>
      <c r="O988" s="12"/>
    </row>
    <row r="989" spans="14:15" ht="17.100000000000001" customHeight="1">
      <c r="N989" s="1"/>
      <c r="O989" s="12"/>
    </row>
    <row r="990" spans="14:15" ht="17.100000000000001" customHeight="1">
      <c r="N990" s="1"/>
      <c r="O990" s="12"/>
    </row>
    <row r="991" spans="14:15" ht="17.100000000000001" customHeight="1">
      <c r="N991" s="1"/>
      <c r="O991" s="12"/>
    </row>
    <row r="992" spans="14:15" ht="17.100000000000001" customHeight="1">
      <c r="N992" s="1"/>
      <c r="O992" s="12"/>
    </row>
    <row r="993" spans="14:15" ht="17.100000000000001" customHeight="1">
      <c r="N993" s="1"/>
      <c r="O993" s="12"/>
    </row>
    <row r="994" spans="14:15" ht="17.100000000000001" customHeight="1">
      <c r="N994" s="1"/>
      <c r="O994" s="12"/>
    </row>
    <row r="995" spans="14:15" ht="17.100000000000001" customHeight="1">
      <c r="N995" s="1"/>
      <c r="O995" s="12"/>
    </row>
    <row r="996" spans="14:15" ht="17.100000000000001" customHeight="1">
      <c r="N996" s="1"/>
      <c r="O996" s="12"/>
    </row>
    <row r="997" spans="14:15" ht="17.100000000000001" customHeight="1">
      <c r="N997" s="1"/>
      <c r="O997" s="12"/>
    </row>
    <row r="998" spans="14:15" ht="17.100000000000001" customHeight="1">
      <c r="N998" s="1"/>
      <c r="O998" s="12"/>
    </row>
    <row r="999" spans="14:15" ht="17.100000000000001" customHeight="1">
      <c r="N999" s="1"/>
      <c r="O999" s="12"/>
    </row>
    <row r="1000" spans="14:15" ht="17.100000000000001" customHeight="1">
      <c r="N1000" s="1"/>
      <c r="O1000" s="12"/>
    </row>
    <row r="1001" spans="14:15" ht="17.100000000000001" customHeight="1">
      <c r="N1001" s="1"/>
      <c r="O1001" s="12"/>
    </row>
    <row r="1002" spans="14:15" ht="17.100000000000001" customHeight="1">
      <c r="N1002" s="1"/>
      <c r="O1002" s="12"/>
    </row>
    <row r="1003" spans="14:15" ht="17.100000000000001" customHeight="1">
      <c r="N1003" s="1"/>
      <c r="O1003" s="12"/>
    </row>
    <row r="1004" spans="14:15" ht="17.100000000000001" customHeight="1">
      <c r="N1004" s="1"/>
      <c r="O1004" s="12"/>
    </row>
    <row r="1005" spans="14:15" ht="17.100000000000001" customHeight="1">
      <c r="N1005" s="1"/>
      <c r="O1005" s="12"/>
    </row>
    <row r="1006" spans="14:15" ht="17.100000000000001" customHeight="1">
      <c r="N1006" s="1"/>
      <c r="O1006" s="12"/>
    </row>
    <row r="1007" spans="14:15" ht="17.100000000000001" customHeight="1">
      <c r="N1007" s="1"/>
      <c r="O1007" s="12"/>
    </row>
    <row r="1008" spans="14:15" ht="17.100000000000001" customHeight="1">
      <c r="N1008" s="1"/>
      <c r="O1008" s="12"/>
    </row>
    <row r="1009" spans="14:15" ht="17.100000000000001" customHeight="1">
      <c r="N1009" s="1"/>
      <c r="O1009" s="12"/>
    </row>
    <row r="1010" spans="14:15" ht="17.100000000000001" customHeight="1">
      <c r="N1010" s="1"/>
      <c r="O1010" s="12"/>
    </row>
    <row r="1011" spans="14:15" ht="17.100000000000001" customHeight="1">
      <c r="N1011" s="1"/>
      <c r="O1011" s="12"/>
    </row>
    <row r="1012" spans="14:15" ht="17.100000000000001" customHeight="1">
      <c r="N1012" s="1"/>
      <c r="O1012" s="12"/>
    </row>
    <row r="1013" spans="14:15" ht="17.100000000000001" customHeight="1">
      <c r="N1013" s="1"/>
      <c r="O1013" s="12"/>
    </row>
    <row r="1014" spans="14:15" ht="17.100000000000001" customHeight="1">
      <c r="N1014" s="1"/>
      <c r="O1014" s="12"/>
    </row>
    <row r="1015" spans="14:15" ht="17.100000000000001" customHeight="1">
      <c r="N1015" s="1"/>
      <c r="O1015" s="12"/>
    </row>
    <row r="1016" spans="14:15" ht="17.100000000000001" customHeight="1">
      <c r="N1016" s="1"/>
      <c r="O1016" s="12"/>
    </row>
    <row r="1017" spans="14:15" ht="17.100000000000001" customHeight="1">
      <c r="N1017" s="1"/>
      <c r="O1017" s="12"/>
    </row>
    <row r="1018" spans="14:15" ht="17.100000000000001" customHeight="1">
      <c r="N1018" s="1"/>
      <c r="O1018" s="12"/>
    </row>
    <row r="1019" spans="14:15" ht="17.100000000000001" customHeight="1">
      <c r="N1019" s="1"/>
      <c r="O1019" s="12"/>
    </row>
    <row r="1020" spans="14:15" ht="17.100000000000001" customHeight="1">
      <c r="N1020" s="1"/>
      <c r="O1020" s="12"/>
    </row>
    <row r="1021" spans="14:15" ht="17.100000000000001" customHeight="1">
      <c r="N1021" s="1"/>
      <c r="O1021" s="12"/>
    </row>
    <row r="1022" spans="14:15" ht="17.100000000000001" customHeight="1">
      <c r="N1022" s="1"/>
      <c r="O1022" s="12"/>
    </row>
    <row r="1023" spans="14:15" ht="17.100000000000001" customHeight="1">
      <c r="N1023" s="1"/>
      <c r="O1023" s="12"/>
    </row>
    <row r="1024" spans="14:15" ht="17.100000000000001" customHeight="1">
      <c r="N1024" s="1"/>
      <c r="O1024" s="12"/>
    </row>
    <row r="1025" spans="14:15" ht="17.100000000000001" customHeight="1">
      <c r="N1025" s="1"/>
      <c r="O1025" s="12"/>
    </row>
    <row r="1026" spans="14:15" ht="17.100000000000001" customHeight="1">
      <c r="N1026" s="1"/>
      <c r="O1026" s="12"/>
    </row>
    <row r="1027" spans="14:15" ht="17.100000000000001" customHeight="1">
      <c r="N1027" s="1"/>
      <c r="O1027" s="12"/>
    </row>
    <row r="1028" spans="14:15" ht="17.100000000000001" customHeight="1">
      <c r="N1028" s="1"/>
      <c r="O1028" s="12"/>
    </row>
    <row r="1029" spans="14:15" ht="17.100000000000001" customHeight="1">
      <c r="N1029" s="1"/>
      <c r="O1029" s="12"/>
    </row>
    <row r="1030" spans="14:15" ht="17.100000000000001" customHeight="1">
      <c r="N1030" s="1"/>
      <c r="O1030" s="12"/>
    </row>
    <row r="1031" spans="14:15" ht="17.100000000000001" customHeight="1">
      <c r="N1031" s="1"/>
      <c r="O1031" s="12"/>
    </row>
    <row r="1032" spans="14:15" ht="17.100000000000001" customHeight="1">
      <c r="N1032" s="1"/>
      <c r="O1032" s="12"/>
    </row>
    <row r="1033" spans="14:15" ht="17.100000000000001" customHeight="1">
      <c r="N1033" s="1"/>
      <c r="O1033" s="12"/>
    </row>
    <row r="1034" spans="14:15" ht="17.100000000000001" customHeight="1">
      <c r="N1034" s="1"/>
      <c r="O1034" s="12"/>
    </row>
    <row r="1035" spans="14:15" ht="17.100000000000001" customHeight="1">
      <c r="N1035" s="1"/>
      <c r="O1035" s="12"/>
    </row>
    <row r="1036" spans="14:15" ht="17.100000000000001" customHeight="1">
      <c r="N1036" s="1"/>
      <c r="O1036" s="12"/>
    </row>
    <row r="1037" spans="14:15" ht="17.100000000000001" customHeight="1">
      <c r="N1037" s="1"/>
      <c r="O1037" s="12"/>
    </row>
    <row r="1038" spans="14:15" ht="17.100000000000001" customHeight="1">
      <c r="N1038" s="1"/>
      <c r="O1038" s="12"/>
    </row>
    <row r="1039" spans="14:15" ht="17.100000000000001" customHeight="1">
      <c r="N1039" s="1"/>
      <c r="O1039" s="12"/>
    </row>
    <row r="1040" spans="14:15" ht="17.100000000000001" customHeight="1">
      <c r="N1040" s="1"/>
      <c r="O1040" s="12"/>
    </row>
    <row r="1041" spans="14:15" ht="17.100000000000001" customHeight="1">
      <c r="N1041" s="1"/>
      <c r="O1041" s="12"/>
    </row>
    <row r="1042" spans="14:15" ht="17.100000000000001" customHeight="1">
      <c r="N1042" s="1"/>
      <c r="O1042" s="12"/>
    </row>
    <row r="1043" spans="14:15" ht="17.100000000000001" customHeight="1">
      <c r="N1043" s="1"/>
      <c r="O1043" s="12"/>
    </row>
    <row r="1044" spans="14:15" ht="17.100000000000001" customHeight="1">
      <c r="N1044" s="1"/>
      <c r="O1044" s="12"/>
    </row>
    <row r="1045" spans="14:15" ht="17.100000000000001" customHeight="1">
      <c r="N1045" s="1"/>
      <c r="O1045" s="12"/>
    </row>
    <row r="1046" spans="14:15" ht="17.100000000000001" customHeight="1">
      <c r="N1046" s="1"/>
      <c r="O1046" s="12"/>
    </row>
    <row r="1047" spans="14:15" ht="17.100000000000001" customHeight="1">
      <c r="N1047" s="1"/>
      <c r="O1047" s="12"/>
    </row>
    <row r="1048" spans="14:15" ht="17.100000000000001" customHeight="1">
      <c r="N1048" s="1"/>
      <c r="O1048" s="12"/>
    </row>
    <row r="1049" spans="14:15" ht="17.100000000000001" customHeight="1">
      <c r="N1049" s="1"/>
      <c r="O1049" s="12"/>
    </row>
    <row r="1050" spans="14:15" ht="17.100000000000001" customHeight="1">
      <c r="N1050" s="1"/>
      <c r="O1050" s="12"/>
    </row>
    <row r="1051" spans="14:15" ht="17.100000000000001" customHeight="1">
      <c r="N1051" s="1"/>
      <c r="O1051" s="12"/>
    </row>
    <row r="1052" spans="14:15" ht="17.100000000000001" customHeight="1">
      <c r="N1052" s="1"/>
      <c r="O1052" s="12"/>
    </row>
    <row r="1053" spans="14:15" ht="17.100000000000001" customHeight="1">
      <c r="N1053" s="1"/>
      <c r="O1053" s="12"/>
    </row>
    <row r="1054" spans="14:15" ht="17.100000000000001" customHeight="1">
      <c r="N1054" s="1"/>
      <c r="O1054" s="12"/>
    </row>
    <row r="1055" spans="14:15" ht="17.100000000000001" customHeight="1">
      <c r="N1055" s="1"/>
      <c r="O1055" s="12"/>
    </row>
    <row r="1056" spans="14:15" ht="17.100000000000001" customHeight="1">
      <c r="N1056" s="1"/>
      <c r="O1056" s="12"/>
    </row>
    <row r="1057" spans="14:15" ht="17.100000000000001" customHeight="1">
      <c r="N1057" s="1"/>
      <c r="O1057" s="12"/>
    </row>
    <row r="1058" spans="14:15" ht="17.100000000000001" customHeight="1">
      <c r="N1058" s="1"/>
      <c r="O1058" s="12"/>
    </row>
    <row r="1059" spans="14:15" ht="17.100000000000001" customHeight="1">
      <c r="N1059" s="1"/>
      <c r="O1059" s="12"/>
    </row>
    <row r="1060" spans="14:15" ht="17.100000000000001" customHeight="1">
      <c r="N1060" s="1"/>
      <c r="O1060" s="12"/>
    </row>
    <row r="1061" spans="14:15" ht="17.100000000000001" customHeight="1">
      <c r="N1061" s="1"/>
      <c r="O1061" s="12"/>
    </row>
    <row r="1062" spans="14:15" ht="17.100000000000001" customHeight="1">
      <c r="N1062" s="1"/>
      <c r="O1062" s="12"/>
    </row>
    <row r="1063" spans="14:15" ht="17.100000000000001" customHeight="1">
      <c r="N1063" s="1"/>
      <c r="O1063" s="12"/>
    </row>
    <row r="1064" spans="14:15" ht="17.100000000000001" customHeight="1">
      <c r="N1064" s="1"/>
      <c r="O1064" s="12"/>
    </row>
    <row r="1065" spans="14:15" ht="17.100000000000001" customHeight="1">
      <c r="N1065" s="1"/>
      <c r="O1065" s="12"/>
    </row>
    <row r="1066" spans="14:15" ht="17.100000000000001" customHeight="1">
      <c r="N1066" s="1"/>
      <c r="O1066" s="12"/>
    </row>
    <row r="1067" spans="14:15" ht="17.100000000000001" customHeight="1">
      <c r="N1067" s="1"/>
      <c r="O1067" s="12"/>
    </row>
    <row r="1068" spans="14:15" ht="17.100000000000001" customHeight="1">
      <c r="N1068" s="1"/>
      <c r="O1068" s="12"/>
    </row>
    <row r="1069" spans="14:15" ht="17.100000000000001" customHeight="1">
      <c r="N1069" s="1"/>
      <c r="O1069" s="12"/>
    </row>
    <row r="1070" spans="14:15" ht="17.100000000000001" customHeight="1">
      <c r="N1070" s="1"/>
      <c r="O1070" s="12"/>
    </row>
    <row r="1071" spans="14:15" ht="17.100000000000001" customHeight="1">
      <c r="N1071" s="1"/>
      <c r="O1071" s="12"/>
    </row>
    <row r="1072" spans="14:15" ht="17.100000000000001" customHeight="1">
      <c r="N1072" s="1"/>
      <c r="O1072" s="12"/>
    </row>
    <row r="1073" spans="14:15" ht="17.100000000000001" customHeight="1">
      <c r="N1073" s="1"/>
      <c r="O1073" s="12"/>
    </row>
    <row r="1074" spans="14:15" ht="17.100000000000001" customHeight="1">
      <c r="N1074" s="1"/>
      <c r="O1074" s="12"/>
    </row>
    <row r="1075" spans="14:15" ht="17.100000000000001" customHeight="1">
      <c r="N1075" s="1"/>
      <c r="O1075" s="12"/>
    </row>
    <row r="1076" spans="14:15" ht="17.100000000000001" customHeight="1">
      <c r="N1076" s="1"/>
      <c r="O1076" s="12"/>
    </row>
    <row r="1077" spans="14:15" ht="17.100000000000001" customHeight="1">
      <c r="N1077" s="1"/>
      <c r="O1077" s="12"/>
    </row>
    <row r="1078" spans="14:15" ht="17.100000000000001" customHeight="1">
      <c r="N1078" s="1"/>
      <c r="O1078" s="12"/>
    </row>
    <row r="1079" spans="14:15" ht="17.100000000000001" customHeight="1">
      <c r="N1079" s="1"/>
      <c r="O1079" s="12"/>
    </row>
    <row r="1080" spans="14:15" ht="17.100000000000001" customHeight="1">
      <c r="N1080" s="1"/>
      <c r="O1080" s="12"/>
    </row>
    <row r="1081" spans="14:15" ht="17.100000000000001" customHeight="1">
      <c r="N1081" s="1"/>
      <c r="O1081" s="12"/>
    </row>
    <row r="1082" spans="14:15" ht="17.100000000000001" customHeight="1">
      <c r="N1082" s="1"/>
      <c r="O1082" s="12"/>
    </row>
    <row r="1083" spans="14:15" ht="17.100000000000001" customHeight="1">
      <c r="N1083" s="1"/>
      <c r="O1083" s="12"/>
    </row>
    <row r="1084" spans="14:15" ht="17.100000000000001" customHeight="1">
      <c r="N1084" s="1"/>
      <c r="O1084" s="12"/>
    </row>
    <row r="1085" spans="14:15" ht="17.100000000000001" customHeight="1">
      <c r="N1085" s="1"/>
      <c r="O1085" s="12"/>
    </row>
    <row r="1086" spans="14:15" ht="17.100000000000001" customHeight="1">
      <c r="N1086" s="1"/>
      <c r="O1086" s="12"/>
    </row>
    <row r="1087" spans="14:15" ht="17.100000000000001" customHeight="1">
      <c r="N1087" s="1"/>
      <c r="O1087" s="12"/>
    </row>
    <row r="1088" spans="14:15" ht="17.100000000000001" customHeight="1">
      <c r="N1088" s="1"/>
      <c r="O1088" s="12"/>
    </row>
    <row r="1089" spans="14:15" ht="17.100000000000001" customHeight="1">
      <c r="N1089" s="1"/>
      <c r="O1089" s="12"/>
    </row>
    <row r="1090" spans="14:15" ht="17.100000000000001" customHeight="1">
      <c r="N1090" s="1"/>
      <c r="O1090" s="12"/>
    </row>
    <row r="1091" spans="14:15" ht="17.100000000000001" customHeight="1">
      <c r="N1091" s="1"/>
      <c r="O1091" s="12"/>
    </row>
    <row r="1092" spans="14:15" ht="17.100000000000001" customHeight="1">
      <c r="N1092" s="1"/>
      <c r="O1092" s="12"/>
    </row>
    <row r="1093" spans="14:15" ht="17.100000000000001" customHeight="1">
      <c r="N1093" s="1"/>
      <c r="O1093" s="12"/>
    </row>
    <row r="1094" spans="14:15" ht="17.100000000000001" customHeight="1">
      <c r="N1094" s="1"/>
      <c r="O1094" s="12"/>
    </row>
    <row r="1095" spans="14:15" ht="17.100000000000001" customHeight="1">
      <c r="N1095" s="1"/>
      <c r="O1095" s="12"/>
    </row>
    <row r="1096" spans="14:15" ht="17.100000000000001" customHeight="1">
      <c r="N1096" s="1"/>
      <c r="O1096" s="12"/>
    </row>
    <row r="1097" spans="14:15" ht="17.100000000000001" customHeight="1">
      <c r="N1097" s="1"/>
      <c r="O1097" s="12"/>
    </row>
    <row r="1098" spans="14:15" ht="17.100000000000001" customHeight="1">
      <c r="N1098" s="1"/>
      <c r="O1098" s="12"/>
    </row>
    <row r="1099" spans="14:15" ht="17.100000000000001" customHeight="1">
      <c r="N1099" s="1"/>
      <c r="O1099" s="12"/>
    </row>
    <row r="1100" spans="14:15" ht="17.100000000000001" customHeight="1">
      <c r="N1100" s="1"/>
      <c r="O1100" s="12"/>
    </row>
    <row r="1101" spans="14:15" ht="17.100000000000001" customHeight="1">
      <c r="N1101" s="1"/>
      <c r="O1101" s="12"/>
    </row>
    <row r="1102" spans="14:15" ht="17.100000000000001" customHeight="1">
      <c r="N1102" s="1"/>
      <c r="O1102" s="12"/>
    </row>
    <row r="1103" spans="14:15" ht="17.100000000000001" customHeight="1">
      <c r="N1103" s="1"/>
      <c r="O1103" s="12"/>
    </row>
    <row r="1104" spans="14:15" ht="17.100000000000001" customHeight="1">
      <c r="N1104" s="1"/>
      <c r="O1104" s="12"/>
    </row>
    <row r="1105" spans="14:15" ht="17.100000000000001" customHeight="1">
      <c r="N1105" s="1"/>
      <c r="O1105" s="12"/>
    </row>
    <row r="1106" spans="14:15" ht="17.100000000000001" customHeight="1">
      <c r="N1106" s="1"/>
      <c r="O1106" s="12"/>
    </row>
    <row r="1107" spans="14:15" ht="17.100000000000001" customHeight="1">
      <c r="N1107" s="1"/>
      <c r="O1107" s="12"/>
    </row>
    <row r="1108" spans="14:15" ht="17.100000000000001" customHeight="1">
      <c r="N1108" s="1"/>
      <c r="O1108" s="12"/>
    </row>
    <row r="1109" spans="14:15" ht="17.100000000000001" customHeight="1">
      <c r="N1109" s="1"/>
      <c r="O1109" s="12"/>
    </row>
    <row r="1110" spans="14:15" ht="17.100000000000001" customHeight="1">
      <c r="N1110" s="1"/>
      <c r="O1110" s="12"/>
    </row>
    <row r="1111" spans="14:15" ht="17.100000000000001" customHeight="1">
      <c r="N1111" s="1"/>
      <c r="O1111" s="12"/>
    </row>
    <row r="1112" spans="14:15" ht="17.100000000000001" customHeight="1">
      <c r="N1112" s="1"/>
      <c r="O1112" s="12"/>
    </row>
    <row r="1113" spans="14:15" ht="17.100000000000001" customHeight="1">
      <c r="N1113" s="1"/>
      <c r="O1113" s="12"/>
    </row>
    <row r="1114" spans="14:15" ht="17.100000000000001" customHeight="1">
      <c r="N1114" s="1"/>
      <c r="O1114" s="12"/>
    </row>
    <row r="1115" spans="14:15" ht="17.100000000000001" customHeight="1">
      <c r="N1115" s="1"/>
      <c r="O1115" s="12"/>
    </row>
    <row r="1116" spans="14:15" ht="17.100000000000001" customHeight="1">
      <c r="N1116" s="1"/>
      <c r="O1116" s="12"/>
    </row>
    <row r="1117" spans="14:15" ht="17.100000000000001" customHeight="1">
      <c r="N1117" s="1"/>
      <c r="O1117" s="12"/>
    </row>
    <row r="1118" spans="14:15" ht="17.100000000000001" customHeight="1">
      <c r="N1118" s="1"/>
      <c r="O1118" s="12"/>
    </row>
    <row r="1119" spans="14:15" ht="17.100000000000001" customHeight="1">
      <c r="N1119" s="1"/>
      <c r="O1119" s="12"/>
    </row>
    <row r="1120" spans="14:15" ht="17.100000000000001" customHeight="1">
      <c r="N1120" s="1"/>
      <c r="O1120" s="12"/>
    </row>
    <row r="1121" spans="14:15" ht="17.100000000000001" customHeight="1">
      <c r="N1121" s="1"/>
      <c r="O1121" s="12"/>
    </row>
    <row r="1122" spans="14:15" ht="17.100000000000001" customHeight="1">
      <c r="N1122" s="1"/>
      <c r="O1122" s="12"/>
    </row>
    <row r="1123" spans="14:15" ht="17.100000000000001" customHeight="1">
      <c r="N1123" s="1"/>
      <c r="O1123" s="12"/>
    </row>
    <row r="1124" spans="14:15" ht="17.100000000000001" customHeight="1">
      <c r="N1124" s="1"/>
      <c r="O1124" s="12"/>
    </row>
    <row r="1125" spans="14:15" ht="17.100000000000001" customHeight="1">
      <c r="N1125" s="1"/>
      <c r="O1125" s="12"/>
    </row>
    <row r="1126" spans="14:15" ht="17.100000000000001" customHeight="1">
      <c r="N1126" s="1"/>
      <c r="O1126" s="12"/>
    </row>
    <row r="1127" spans="14:15" ht="17.100000000000001" customHeight="1">
      <c r="N1127" s="1"/>
      <c r="O1127" s="12"/>
    </row>
    <row r="1128" spans="14:15" ht="17.100000000000001" customHeight="1">
      <c r="N1128" s="1"/>
      <c r="O1128" s="12"/>
    </row>
    <row r="1129" spans="14:15" ht="17.100000000000001" customHeight="1">
      <c r="N1129" s="1"/>
      <c r="O1129" s="12"/>
    </row>
    <row r="1130" spans="14:15" ht="17.100000000000001" customHeight="1">
      <c r="N1130" s="1"/>
      <c r="O1130" s="12"/>
    </row>
    <row r="1131" spans="14:15" ht="17.100000000000001" customHeight="1">
      <c r="N1131" s="1"/>
      <c r="O1131" s="12"/>
    </row>
    <row r="1132" spans="14:15" ht="17.100000000000001" customHeight="1">
      <c r="N1132" s="1"/>
      <c r="O1132" s="12"/>
    </row>
    <row r="1133" spans="14:15" ht="17.100000000000001" customHeight="1">
      <c r="N1133" s="1"/>
      <c r="O1133" s="12"/>
    </row>
    <row r="1134" spans="14:15" ht="17.100000000000001" customHeight="1">
      <c r="N1134" s="1"/>
      <c r="O1134" s="12"/>
    </row>
    <row r="1135" spans="14:15" ht="17.100000000000001" customHeight="1">
      <c r="N1135" s="1"/>
      <c r="O1135" s="12"/>
    </row>
    <row r="1136" spans="14:15" ht="17.100000000000001" customHeight="1">
      <c r="N1136" s="1"/>
      <c r="O1136" s="12"/>
    </row>
    <row r="1137" spans="14:15" ht="17.100000000000001" customHeight="1">
      <c r="N1137" s="1"/>
      <c r="O1137" s="12"/>
    </row>
    <row r="1138" spans="14:15" ht="17.100000000000001" customHeight="1">
      <c r="N1138" s="1"/>
      <c r="O1138" s="12"/>
    </row>
    <row r="1139" spans="14:15" ht="17.100000000000001" customHeight="1">
      <c r="N1139" s="1"/>
      <c r="O1139" s="12"/>
    </row>
    <row r="1140" spans="14:15" ht="17.100000000000001" customHeight="1">
      <c r="N1140" s="1"/>
      <c r="O1140" s="12"/>
    </row>
    <row r="1141" spans="14:15" ht="17.100000000000001" customHeight="1">
      <c r="N1141" s="1"/>
      <c r="O1141" s="12"/>
    </row>
    <row r="1142" spans="14:15" ht="17.100000000000001" customHeight="1">
      <c r="N1142" s="1"/>
      <c r="O1142" s="12"/>
    </row>
    <row r="1143" spans="14:15" ht="17.100000000000001" customHeight="1">
      <c r="N1143" s="1"/>
      <c r="O1143" s="12"/>
    </row>
    <row r="1144" spans="14:15" ht="17.100000000000001" customHeight="1">
      <c r="N1144" s="1"/>
      <c r="O1144" s="12"/>
    </row>
    <row r="1145" spans="14:15" ht="17.100000000000001" customHeight="1">
      <c r="N1145" s="1"/>
      <c r="O1145" s="12"/>
    </row>
    <row r="1146" spans="14:15" ht="17.100000000000001" customHeight="1">
      <c r="N1146" s="1"/>
      <c r="O1146" s="12"/>
    </row>
    <row r="1147" spans="14:15" ht="17.100000000000001" customHeight="1">
      <c r="N1147" s="1"/>
      <c r="O1147" s="12"/>
    </row>
    <row r="1148" spans="14:15" ht="17.100000000000001" customHeight="1">
      <c r="N1148" s="1"/>
      <c r="O1148" s="12"/>
    </row>
    <row r="1149" spans="14:15" ht="17.100000000000001" customHeight="1">
      <c r="N1149" s="1"/>
      <c r="O1149" s="12"/>
    </row>
    <row r="1150" spans="14:15" ht="17.100000000000001" customHeight="1">
      <c r="N1150" s="1"/>
      <c r="O1150" s="12"/>
    </row>
    <row r="1151" spans="14:15" ht="17.100000000000001" customHeight="1">
      <c r="N1151" s="1"/>
      <c r="O1151" s="12"/>
    </row>
    <row r="1152" spans="14:15" ht="17.100000000000001" customHeight="1">
      <c r="N1152" s="1"/>
      <c r="O1152" s="12"/>
    </row>
    <row r="1153" spans="14:15" ht="17.100000000000001" customHeight="1">
      <c r="N1153" s="1"/>
      <c r="O1153" s="12"/>
    </row>
    <row r="1154" spans="14:15" ht="17.100000000000001" customHeight="1">
      <c r="N1154" s="1"/>
      <c r="O1154" s="12"/>
    </row>
    <row r="1155" spans="14:15" ht="17.100000000000001" customHeight="1">
      <c r="N1155" s="1"/>
      <c r="O1155" s="12"/>
    </row>
    <row r="1156" spans="14:15" ht="17.100000000000001" customHeight="1">
      <c r="N1156" s="1"/>
      <c r="O1156" s="12"/>
    </row>
    <row r="1157" spans="14:15" ht="17.100000000000001" customHeight="1">
      <c r="N1157" s="1"/>
      <c r="O1157" s="12"/>
    </row>
    <row r="1158" spans="14:15" ht="17.100000000000001" customHeight="1">
      <c r="N1158" s="1"/>
      <c r="O1158" s="12"/>
    </row>
    <row r="1159" spans="14:15" ht="17.100000000000001" customHeight="1">
      <c r="N1159" s="1"/>
      <c r="O1159" s="12"/>
    </row>
    <row r="1160" spans="14:15" ht="17.100000000000001" customHeight="1">
      <c r="N1160" s="1"/>
      <c r="O1160" s="12"/>
    </row>
    <row r="1161" spans="14:15" ht="17.100000000000001" customHeight="1">
      <c r="N1161" s="1"/>
      <c r="O1161" s="12"/>
    </row>
    <row r="1162" spans="14:15" ht="17.100000000000001" customHeight="1">
      <c r="N1162" s="1"/>
      <c r="O1162" s="12"/>
    </row>
    <row r="1163" spans="14:15" ht="17.100000000000001" customHeight="1">
      <c r="N1163" s="1"/>
      <c r="O1163" s="12"/>
    </row>
    <row r="1164" spans="14:15" ht="17.100000000000001" customHeight="1">
      <c r="N1164" s="1"/>
      <c r="O1164" s="12"/>
    </row>
    <row r="1165" spans="14:15" ht="17.100000000000001" customHeight="1">
      <c r="N1165" s="1"/>
      <c r="O1165" s="12"/>
    </row>
    <row r="1166" spans="14:15" ht="17.100000000000001" customHeight="1">
      <c r="N1166" s="1"/>
      <c r="O1166" s="12"/>
    </row>
    <row r="1167" spans="14:15" ht="17.100000000000001" customHeight="1">
      <c r="N1167" s="1"/>
      <c r="O1167" s="12"/>
    </row>
    <row r="1168" spans="14:15" ht="17.100000000000001" customHeight="1">
      <c r="N1168" s="1"/>
      <c r="O1168" s="12"/>
    </row>
    <row r="1169" spans="14:15" ht="17.100000000000001" customHeight="1">
      <c r="N1169" s="1"/>
      <c r="O1169" s="12"/>
    </row>
    <row r="1170" spans="14:15" ht="17.100000000000001" customHeight="1">
      <c r="N1170" s="1"/>
      <c r="O1170" s="12"/>
    </row>
    <row r="1171" spans="14:15" ht="17.100000000000001" customHeight="1">
      <c r="N1171" s="1"/>
      <c r="O1171" s="12"/>
    </row>
    <row r="1172" spans="14:15" ht="17.100000000000001" customHeight="1">
      <c r="N1172" s="1"/>
      <c r="O1172" s="12"/>
    </row>
    <row r="1173" spans="14:15" ht="17.100000000000001" customHeight="1">
      <c r="N1173" s="1"/>
      <c r="O1173" s="12"/>
    </row>
    <row r="1174" spans="14:15" ht="17.100000000000001" customHeight="1">
      <c r="N1174" s="1"/>
      <c r="O1174" s="12"/>
    </row>
    <row r="1175" spans="14:15" ht="17.100000000000001" customHeight="1">
      <c r="N1175" s="1"/>
      <c r="O1175" s="12"/>
    </row>
    <row r="1176" spans="14:15" ht="17.100000000000001" customHeight="1">
      <c r="N1176" s="1"/>
      <c r="O1176" s="12"/>
    </row>
    <row r="1177" spans="14:15" ht="17.100000000000001" customHeight="1">
      <c r="N1177" s="1"/>
      <c r="O1177" s="12"/>
    </row>
    <row r="1178" spans="14:15" ht="17.100000000000001" customHeight="1">
      <c r="N1178" s="1"/>
      <c r="O1178" s="12"/>
    </row>
    <row r="1179" spans="14:15" ht="17.100000000000001" customHeight="1">
      <c r="N1179" s="1"/>
      <c r="O1179" s="12"/>
    </row>
    <row r="1180" spans="14:15" ht="17.100000000000001" customHeight="1">
      <c r="N1180" s="1"/>
      <c r="O1180" s="12"/>
    </row>
    <row r="1181" spans="14:15" ht="17.100000000000001" customHeight="1">
      <c r="N1181" s="1"/>
      <c r="O1181" s="12"/>
    </row>
    <row r="1182" spans="14:15" ht="17.100000000000001" customHeight="1">
      <c r="N1182" s="1"/>
      <c r="O1182" s="12"/>
    </row>
    <row r="1183" spans="14:15" ht="17.100000000000001" customHeight="1">
      <c r="N1183" s="1"/>
      <c r="O1183" s="12"/>
    </row>
    <row r="1184" spans="14:15" ht="17.100000000000001" customHeight="1">
      <c r="N1184" s="1"/>
      <c r="O1184" s="12"/>
    </row>
    <row r="1185" spans="14:15" ht="17.100000000000001" customHeight="1">
      <c r="N1185" s="1"/>
      <c r="O1185" s="12"/>
    </row>
    <row r="1186" spans="14:15" ht="17.100000000000001" customHeight="1">
      <c r="N1186" s="1"/>
      <c r="O1186" s="12"/>
    </row>
    <row r="1187" spans="14:15" ht="17.100000000000001" customHeight="1">
      <c r="N1187" s="1"/>
      <c r="O1187" s="12"/>
    </row>
    <row r="1188" spans="14:15" ht="17.100000000000001" customHeight="1">
      <c r="N1188" s="1"/>
      <c r="O1188" s="12"/>
    </row>
    <row r="1189" spans="14:15" ht="17.100000000000001" customHeight="1">
      <c r="N1189" s="1"/>
      <c r="O1189" s="12"/>
    </row>
    <row r="1190" spans="14:15" ht="17.100000000000001" customHeight="1">
      <c r="N1190" s="1"/>
      <c r="O1190" s="12"/>
    </row>
    <row r="1191" spans="14:15" ht="17.100000000000001" customHeight="1">
      <c r="N1191" s="1"/>
      <c r="O1191" s="12"/>
    </row>
    <row r="1192" spans="14:15" ht="17.100000000000001" customHeight="1">
      <c r="N1192" s="1"/>
      <c r="O1192" s="12"/>
    </row>
    <row r="1193" spans="14:15" ht="17.100000000000001" customHeight="1">
      <c r="N1193" s="1"/>
      <c r="O1193" s="12"/>
    </row>
    <row r="1194" spans="14:15" ht="17.100000000000001" customHeight="1">
      <c r="N1194" s="1"/>
      <c r="O1194" s="12"/>
    </row>
    <row r="1195" spans="14:15" ht="17.100000000000001" customHeight="1">
      <c r="N1195" s="1"/>
      <c r="O1195" s="12"/>
    </row>
    <row r="1196" spans="14:15" ht="17.100000000000001" customHeight="1">
      <c r="N1196" s="1"/>
      <c r="O1196" s="12"/>
    </row>
    <row r="1197" spans="14:15" ht="17.100000000000001" customHeight="1">
      <c r="N1197" s="1"/>
      <c r="O1197" s="12"/>
    </row>
    <row r="1198" spans="14:15" ht="17.100000000000001" customHeight="1">
      <c r="N1198" s="1"/>
      <c r="O1198" s="12"/>
    </row>
    <row r="1199" spans="14:15" ht="17.100000000000001" customHeight="1">
      <c r="N1199" s="1"/>
      <c r="O1199" s="12"/>
    </row>
    <row r="1200" spans="14:15" ht="17.100000000000001" customHeight="1">
      <c r="N1200" s="1"/>
      <c r="O1200" s="12"/>
    </row>
    <row r="1201" spans="14:15" ht="17.100000000000001" customHeight="1">
      <c r="N1201" s="1"/>
      <c r="O1201" s="12"/>
    </row>
    <row r="1202" spans="14:15" ht="17.100000000000001" customHeight="1">
      <c r="N1202" s="1"/>
      <c r="O1202" s="12"/>
    </row>
    <row r="1203" spans="14:15" ht="17.100000000000001" customHeight="1">
      <c r="N1203" s="1"/>
      <c r="O1203" s="12"/>
    </row>
    <row r="1204" spans="14:15" ht="17.100000000000001" customHeight="1">
      <c r="N1204" s="1"/>
      <c r="O1204" s="12"/>
    </row>
    <row r="1205" spans="14:15" ht="17.100000000000001" customHeight="1">
      <c r="N1205" s="1"/>
      <c r="O1205" s="12"/>
    </row>
    <row r="1206" spans="14:15" ht="17.100000000000001" customHeight="1">
      <c r="N1206" s="1"/>
      <c r="O1206" s="12"/>
    </row>
    <row r="1207" spans="14:15" ht="17.100000000000001" customHeight="1">
      <c r="N1207" s="1"/>
      <c r="O1207" s="12"/>
    </row>
    <row r="1208" spans="14:15" ht="17.100000000000001" customHeight="1">
      <c r="N1208" s="1"/>
      <c r="O1208" s="12"/>
    </row>
    <row r="1209" spans="14:15" ht="17.100000000000001" customHeight="1">
      <c r="N1209" s="1"/>
      <c r="O1209" s="12"/>
    </row>
    <row r="1210" spans="14:15" ht="17.100000000000001" customHeight="1">
      <c r="N1210" s="1"/>
      <c r="O1210" s="12"/>
    </row>
    <row r="1211" spans="14:15" ht="17.100000000000001" customHeight="1">
      <c r="N1211" s="1"/>
      <c r="O1211" s="12"/>
    </row>
    <row r="1212" spans="14:15" ht="17.100000000000001" customHeight="1">
      <c r="N1212" s="1"/>
      <c r="O1212" s="12"/>
    </row>
    <row r="1213" spans="14:15" ht="17.100000000000001" customHeight="1">
      <c r="N1213" s="1"/>
      <c r="O1213" s="12"/>
    </row>
    <row r="1214" spans="14:15" ht="17.100000000000001" customHeight="1">
      <c r="N1214" s="1"/>
      <c r="O1214" s="12"/>
    </row>
    <row r="1215" spans="14:15" ht="17.100000000000001" customHeight="1">
      <c r="N1215" s="1"/>
      <c r="O1215" s="12"/>
    </row>
    <row r="1216" spans="14:15" ht="17.100000000000001" customHeight="1">
      <c r="N1216" s="1"/>
      <c r="O1216" s="12"/>
    </row>
    <row r="1217" spans="14:15" ht="17.100000000000001" customHeight="1">
      <c r="N1217" s="1"/>
      <c r="O1217" s="12"/>
    </row>
    <row r="1218" spans="14:15" ht="17.100000000000001" customHeight="1">
      <c r="N1218" s="1"/>
      <c r="O1218" s="12"/>
    </row>
    <row r="1219" spans="14:15" ht="17.100000000000001" customHeight="1">
      <c r="N1219" s="1"/>
      <c r="O1219" s="12"/>
    </row>
    <row r="1220" spans="14:15" ht="17.100000000000001" customHeight="1">
      <c r="N1220" s="1"/>
      <c r="O1220" s="12"/>
    </row>
    <row r="1221" spans="14:15" ht="17.100000000000001" customHeight="1">
      <c r="N1221" s="1"/>
      <c r="O1221" s="12"/>
    </row>
    <row r="1222" spans="14:15" ht="17.100000000000001" customHeight="1">
      <c r="N1222" s="1"/>
      <c r="O1222" s="12"/>
    </row>
    <row r="1223" spans="14:15" ht="17.100000000000001" customHeight="1">
      <c r="N1223" s="1"/>
      <c r="O1223" s="12"/>
    </row>
    <row r="1224" spans="14:15" ht="17.100000000000001" customHeight="1">
      <c r="N1224" s="1"/>
      <c r="O1224" s="12"/>
    </row>
    <row r="1225" spans="14:15" ht="17.100000000000001" customHeight="1">
      <c r="N1225" s="1"/>
      <c r="O1225" s="12"/>
    </row>
    <row r="1226" spans="14:15" ht="17.100000000000001" customHeight="1">
      <c r="N1226" s="1"/>
      <c r="O1226" s="12"/>
    </row>
    <row r="1227" spans="14:15" ht="17.100000000000001" customHeight="1">
      <c r="N1227" s="1"/>
      <c r="O1227" s="12"/>
    </row>
    <row r="1228" spans="14:15" ht="17.100000000000001" customHeight="1">
      <c r="N1228" s="1"/>
      <c r="O1228" s="12"/>
    </row>
    <row r="1229" spans="14:15" ht="17.100000000000001" customHeight="1">
      <c r="N1229" s="1"/>
      <c r="O1229" s="12"/>
    </row>
    <row r="1230" spans="14:15" ht="17.100000000000001" customHeight="1">
      <c r="N1230" s="1"/>
      <c r="O1230" s="12"/>
    </row>
    <row r="1231" spans="14:15" ht="17.100000000000001" customHeight="1">
      <c r="N1231" s="1"/>
      <c r="O1231" s="12"/>
    </row>
    <row r="1232" spans="14:15" ht="17.100000000000001" customHeight="1">
      <c r="N1232" s="1"/>
      <c r="O1232" s="12"/>
    </row>
    <row r="1233" spans="14:15" ht="17.100000000000001" customHeight="1">
      <c r="N1233" s="1"/>
      <c r="O1233" s="12"/>
    </row>
    <row r="1234" spans="14:15" ht="17.100000000000001" customHeight="1">
      <c r="N1234" s="1"/>
      <c r="O1234" s="12"/>
    </row>
    <row r="1235" spans="14:15" ht="17.100000000000001" customHeight="1">
      <c r="N1235" s="1"/>
      <c r="O1235" s="12"/>
    </row>
    <row r="1236" spans="14:15" ht="17.100000000000001" customHeight="1">
      <c r="N1236" s="1"/>
      <c r="O1236" s="12"/>
    </row>
    <row r="1237" spans="14:15" ht="17.100000000000001" customHeight="1">
      <c r="N1237" s="1"/>
      <c r="O1237" s="12"/>
    </row>
    <row r="1238" spans="14:15" ht="17.100000000000001" customHeight="1">
      <c r="N1238" s="1"/>
      <c r="O1238" s="12"/>
    </row>
    <row r="1239" spans="14:15" ht="17.100000000000001" customHeight="1">
      <c r="N1239" s="1"/>
      <c r="O1239" s="12"/>
    </row>
    <row r="1240" spans="14:15" ht="17.100000000000001" customHeight="1">
      <c r="N1240" s="1"/>
      <c r="O1240" s="12"/>
    </row>
    <row r="1241" spans="14:15" ht="17.100000000000001" customHeight="1">
      <c r="N1241" s="1"/>
      <c r="O1241" s="12"/>
    </row>
    <row r="1242" spans="14:15" ht="17.100000000000001" customHeight="1">
      <c r="N1242" s="1"/>
      <c r="O1242" s="12"/>
    </row>
    <row r="1243" spans="14:15" ht="17.100000000000001" customHeight="1">
      <c r="N1243" s="1"/>
      <c r="O1243" s="12"/>
    </row>
    <row r="1244" spans="14:15" ht="17.100000000000001" customHeight="1">
      <c r="N1244" s="1"/>
      <c r="O1244" s="12"/>
    </row>
    <row r="1245" spans="14:15" ht="17.100000000000001" customHeight="1">
      <c r="N1245" s="1"/>
      <c r="O1245" s="12"/>
    </row>
    <row r="1246" spans="14:15" ht="17.100000000000001" customHeight="1">
      <c r="N1246" s="1"/>
      <c r="O1246" s="12"/>
    </row>
    <row r="1247" spans="14:15" ht="17.100000000000001" customHeight="1">
      <c r="N1247" s="1"/>
      <c r="O1247" s="12"/>
    </row>
    <row r="1248" spans="14:15" ht="17.100000000000001" customHeight="1">
      <c r="N1248" s="1"/>
      <c r="O1248" s="12"/>
    </row>
    <row r="1249" spans="14:15" ht="17.100000000000001" customHeight="1">
      <c r="N1249" s="1"/>
      <c r="O1249" s="12"/>
    </row>
    <row r="1250" spans="14:15" ht="17.100000000000001" customHeight="1">
      <c r="N1250" s="1"/>
      <c r="O1250" s="12"/>
    </row>
    <row r="1251" spans="14:15" ht="17.100000000000001" customHeight="1">
      <c r="N1251" s="1"/>
      <c r="O1251" s="12"/>
    </row>
    <row r="1252" spans="14:15" ht="17.100000000000001" customHeight="1">
      <c r="N1252" s="1"/>
      <c r="O1252" s="12"/>
    </row>
    <row r="1253" spans="14:15" ht="17.100000000000001" customHeight="1">
      <c r="N1253" s="1"/>
      <c r="O1253" s="12"/>
    </row>
    <row r="1254" spans="14:15" ht="17.100000000000001" customHeight="1">
      <c r="N1254" s="1"/>
      <c r="O1254" s="12"/>
    </row>
    <row r="1255" spans="14:15" ht="17.100000000000001" customHeight="1">
      <c r="N1255" s="1"/>
      <c r="O1255" s="12"/>
    </row>
    <row r="1256" spans="14:15" ht="17.100000000000001" customHeight="1">
      <c r="N1256" s="1"/>
      <c r="O1256" s="12"/>
    </row>
    <row r="1257" spans="14:15" ht="17.100000000000001" customHeight="1">
      <c r="N1257" s="1"/>
      <c r="O1257" s="12"/>
    </row>
    <row r="1258" spans="14:15" ht="17.100000000000001" customHeight="1">
      <c r="N1258" s="1"/>
      <c r="O1258" s="12"/>
    </row>
    <row r="1259" spans="14:15" ht="17.100000000000001" customHeight="1">
      <c r="N1259" s="1"/>
      <c r="O1259" s="12"/>
    </row>
    <row r="1260" spans="14:15" ht="17.100000000000001" customHeight="1">
      <c r="N1260" s="1"/>
      <c r="O1260" s="12"/>
    </row>
    <row r="1261" spans="14:15" ht="17.100000000000001" customHeight="1">
      <c r="N1261" s="1"/>
      <c r="O1261" s="12"/>
    </row>
    <row r="1262" spans="14:15" ht="17.100000000000001" customHeight="1">
      <c r="N1262" s="1"/>
      <c r="O1262" s="12"/>
    </row>
    <row r="1263" spans="14:15" ht="17.100000000000001" customHeight="1">
      <c r="N1263" s="1"/>
      <c r="O1263" s="12"/>
    </row>
    <row r="1264" spans="14:15" ht="17.100000000000001" customHeight="1">
      <c r="N1264" s="1"/>
      <c r="O1264" s="12"/>
    </row>
    <row r="1265" spans="14:15" ht="17.100000000000001" customHeight="1">
      <c r="N1265" s="1"/>
      <c r="O1265" s="12"/>
    </row>
    <row r="1266" spans="14:15" ht="17.100000000000001" customHeight="1">
      <c r="N1266" s="1"/>
      <c r="O1266" s="12"/>
    </row>
    <row r="1267" spans="14:15" ht="17.100000000000001" customHeight="1">
      <c r="N1267" s="1"/>
      <c r="O1267" s="12"/>
    </row>
    <row r="1268" spans="14:15" ht="17.100000000000001" customHeight="1">
      <c r="N1268" s="1"/>
      <c r="O1268" s="12"/>
    </row>
    <row r="1269" spans="14:15" ht="17.100000000000001" customHeight="1">
      <c r="N1269" s="1"/>
      <c r="O1269" s="12"/>
    </row>
    <row r="1270" spans="14:15" ht="17.100000000000001" customHeight="1">
      <c r="N1270" s="1"/>
      <c r="O1270" s="12"/>
    </row>
    <row r="1271" spans="14:15" ht="17.100000000000001" customHeight="1">
      <c r="N1271" s="1"/>
      <c r="O1271" s="12"/>
    </row>
    <row r="1272" spans="14:15" ht="17.100000000000001" customHeight="1">
      <c r="N1272" s="1"/>
      <c r="O1272" s="12"/>
    </row>
    <row r="1273" spans="14:15" ht="17.100000000000001" customHeight="1">
      <c r="N1273" s="1"/>
      <c r="O1273" s="12"/>
    </row>
    <row r="1274" spans="14:15" ht="17.100000000000001" customHeight="1">
      <c r="N1274" s="1"/>
      <c r="O1274" s="12"/>
    </row>
    <row r="1275" spans="14:15" ht="17.100000000000001" customHeight="1">
      <c r="N1275" s="1"/>
      <c r="O1275" s="12"/>
    </row>
    <row r="1276" spans="14:15" ht="17.100000000000001" customHeight="1">
      <c r="N1276" s="1"/>
      <c r="O1276" s="12"/>
    </row>
    <row r="1277" spans="14:15" ht="17.100000000000001" customHeight="1">
      <c r="N1277" s="1"/>
      <c r="O1277" s="12"/>
    </row>
    <row r="1278" spans="14:15" ht="17.100000000000001" customHeight="1">
      <c r="N1278" s="1"/>
      <c r="O1278" s="12"/>
    </row>
    <row r="1279" spans="14:15" ht="17.100000000000001" customHeight="1">
      <c r="N1279" s="1"/>
      <c r="O1279" s="12"/>
    </row>
    <row r="1280" spans="14:15" ht="17.100000000000001" customHeight="1">
      <c r="N1280" s="1"/>
      <c r="O1280" s="12"/>
    </row>
    <row r="1281" spans="14:15" ht="17.100000000000001" customHeight="1">
      <c r="N1281" s="1"/>
      <c r="O1281" s="12"/>
    </row>
    <row r="1282" spans="14:15" ht="17.100000000000001" customHeight="1">
      <c r="N1282" s="1"/>
      <c r="O1282" s="12"/>
    </row>
    <row r="1283" spans="14:15" ht="17.100000000000001" customHeight="1">
      <c r="N1283" s="1"/>
      <c r="O1283" s="12"/>
    </row>
    <row r="1284" spans="14:15" ht="17.100000000000001" customHeight="1">
      <c r="N1284" s="1"/>
      <c r="O1284" s="12"/>
    </row>
    <row r="1285" spans="14:15" ht="17.100000000000001" customHeight="1">
      <c r="N1285" s="1"/>
      <c r="O1285" s="12"/>
    </row>
    <row r="1286" spans="14:15" ht="17.100000000000001" customHeight="1">
      <c r="N1286" s="1"/>
      <c r="O1286" s="12"/>
    </row>
    <row r="1287" spans="14:15" ht="17.100000000000001" customHeight="1">
      <c r="N1287" s="1"/>
      <c r="O1287" s="12"/>
    </row>
    <row r="1288" spans="14:15" ht="17.100000000000001" customHeight="1">
      <c r="N1288" s="1"/>
      <c r="O1288" s="12"/>
    </row>
    <row r="1289" spans="14:15" ht="17.100000000000001" customHeight="1">
      <c r="N1289" s="1"/>
      <c r="O1289" s="12"/>
    </row>
    <row r="1290" spans="14:15" ht="17.100000000000001" customHeight="1">
      <c r="N1290" s="1"/>
      <c r="O1290" s="12"/>
    </row>
    <row r="1291" spans="14:15" ht="17.100000000000001" customHeight="1">
      <c r="N1291" s="1"/>
      <c r="O1291" s="12"/>
    </row>
    <row r="1292" spans="14:15" ht="17.100000000000001" customHeight="1">
      <c r="N1292" s="1"/>
      <c r="O1292" s="12"/>
    </row>
    <row r="1293" spans="14:15" ht="17.100000000000001" customHeight="1">
      <c r="N1293" s="1"/>
      <c r="O1293" s="12"/>
    </row>
    <row r="1294" spans="14:15" ht="17.100000000000001" customHeight="1">
      <c r="N1294" s="1"/>
      <c r="O1294" s="12"/>
    </row>
    <row r="1295" spans="14:15" ht="17.100000000000001" customHeight="1">
      <c r="N1295" s="1"/>
      <c r="O1295" s="12"/>
    </row>
    <row r="1296" spans="14:15" ht="17.100000000000001" customHeight="1">
      <c r="N1296" s="1"/>
      <c r="O1296" s="12"/>
    </row>
    <row r="1297" spans="14:15" ht="17.100000000000001" customHeight="1">
      <c r="N1297" s="1"/>
      <c r="O1297" s="12"/>
    </row>
    <row r="1298" spans="14:15" ht="17.100000000000001" customHeight="1">
      <c r="N1298" s="1"/>
      <c r="O1298" s="12"/>
    </row>
    <row r="1299" spans="14:15" ht="17.100000000000001" customHeight="1">
      <c r="N1299" s="1"/>
      <c r="O1299" s="12"/>
    </row>
    <row r="1300" spans="14:15" ht="17.100000000000001" customHeight="1">
      <c r="N1300" s="1"/>
      <c r="O1300" s="12"/>
    </row>
    <row r="1301" spans="14:15" ht="17.100000000000001" customHeight="1">
      <c r="N1301" s="1"/>
      <c r="O1301" s="12"/>
    </row>
    <row r="1302" spans="14:15" ht="17.100000000000001" customHeight="1">
      <c r="N1302" s="1"/>
      <c r="O1302" s="12"/>
    </row>
    <row r="1303" spans="14:15" ht="17.100000000000001" customHeight="1">
      <c r="N1303" s="1"/>
      <c r="O1303" s="12"/>
    </row>
    <row r="1304" spans="14:15" ht="17.100000000000001" customHeight="1">
      <c r="N1304" s="1"/>
      <c r="O1304" s="12"/>
    </row>
    <row r="1305" spans="14:15" ht="17.100000000000001" customHeight="1">
      <c r="N1305" s="1"/>
      <c r="O1305" s="12"/>
    </row>
    <row r="1306" spans="14:15" ht="17.100000000000001" customHeight="1">
      <c r="N1306" s="1"/>
      <c r="O1306" s="12"/>
    </row>
    <row r="1307" spans="14:15" ht="17.100000000000001" customHeight="1">
      <c r="N1307" s="1"/>
      <c r="O1307" s="12"/>
    </row>
    <row r="1308" spans="14:15" ht="17.100000000000001" customHeight="1">
      <c r="N1308" s="1"/>
      <c r="O1308" s="12"/>
    </row>
    <row r="1309" spans="14:15" ht="17.100000000000001" customHeight="1">
      <c r="N1309" s="1"/>
      <c r="O1309" s="12"/>
    </row>
    <row r="1310" spans="14:15" ht="17.100000000000001" customHeight="1">
      <c r="N1310" s="1"/>
      <c r="O1310" s="12"/>
    </row>
    <row r="1311" spans="14:15" ht="17.100000000000001" customHeight="1">
      <c r="N1311" s="1"/>
      <c r="O1311" s="12"/>
    </row>
    <row r="1312" spans="14:15" ht="17.100000000000001" customHeight="1">
      <c r="N1312" s="1"/>
      <c r="O1312" s="12"/>
    </row>
    <row r="1313" spans="14:15" ht="17.100000000000001" customHeight="1">
      <c r="N1313" s="1"/>
      <c r="O1313" s="12"/>
    </row>
    <row r="1314" spans="14:15" ht="17.100000000000001" customHeight="1">
      <c r="N1314" s="1"/>
      <c r="O1314" s="12"/>
    </row>
    <row r="1315" spans="14:15" ht="17.100000000000001" customHeight="1">
      <c r="N1315" s="1"/>
      <c r="O1315" s="12"/>
    </row>
    <row r="1316" spans="14:15" ht="17.100000000000001" customHeight="1">
      <c r="N1316" s="1"/>
      <c r="O1316" s="12"/>
    </row>
    <row r="1317" spans="14:15" ht="17.100000000000001" customHeight="1">
      <c r="N1317" s="1"/>
      <c r="O1317" s="12"/>
    </row>
    <row r="1318" spans="14:15" ht="17.100000000000001" customHeight="1">
      <c r="N1318" s="1"/>
      <c r="O1318" s="12"/>
    </row>
    <row r="1319" spans="14:15" ht="17.100000000000001" customHeight="1">
      <c r="N1319" s="1"/>
      <c r="O1319" s="12"/>
    </row>
    <row r="1320" spans="14:15" ht="17.100000000000001" customHeight="1">
      <c r="N1320" s="1"/>
      <c r="O1320" s="12"/>
    </row>
    <row r="1321" spans="14:15" ht="17.100000000000001" customHeight="1">
      <c r="N1321" s="1"/>
      <c r="O1321" s="12"/>
    </row>
    <row r="1322" spans="14:15" ht="17.100000000000001" customHeight="1">
      <c r="N1322" s="1"/>
      <c r="O1322" s="12"/>
    </row>
    <row r="1323" spans="14:15" ht="17.100000000000001" customHeight="1">
      <c r="N1323" s="1"/>
      <c r="O1323" s="12"/>
    </row>
    <row r="1324" spans="14:15" ht="17.100000000000001" customHeight="1">
      <c r="N1324" s="1"/>
      <c r="O1324" s="12"/>
    </row>
    <row r="1325" spans="14:15" ht="17.100000000000001" customHeight="1">
      <c r="N1325" s="1"/>
      <c r="O1325" s="12"/>
    </row>
    <row r="1326" spans="14:15" ht="17.100000000000001" customHeight="1">
      <c r="N1326" s="1"/>
      <c r="O1326" s="12"/>
    </row>
    <row r="1327" spans="14:15" ht="17.100000000000001" customHeight="1">
      <c r="N1327" s="1"/>
      <c r="O1327" s="12"/>
    </row>
    <row r="1328" spans="14:15" ht="17.100000000000001" customHeight="1">
      <c r="N1328" s="1"/>
      <c r="O1328" s="12"/>
    </row>
    <row r="1329" spans="14:15" ht="17.100000000000001" customHeight="1">
      <c r="N1329" s="1"/>
      <c r="O1329" s="12"/>
    </row>
    <row r="1330" spans="14:15" ht="17.100000000000001" customHeight="1">
      <c r="N1330" s="1"/>
      <c r="O1330" s="12"/>
    </row>
    <row r="1331" spans="14:15" ht="17.100000000000001" customHeight="1">
      <c r="N1331" s="1"/>
      <c r="O1331" s="12"/>
    </row>
    <row r="1332" spans="14:15" ht="17.100000000000001" customHeight="1">
      <c r="N1332" s="1"/>
      <c r="O1332" s="12"/>
    </row>
    <row r="1333" spans="14:15" ht="17.100000000000001" customHeight="1">
      <c r="N1333" s="1"/>
      <c r="O1333" s="12"/>
    </row>
    <row r="1334" spans="14:15" ht="17.100000000000001" customHeight="1">
      <c r="N1334" s="1"/>
      <c r="O1334" s="12"/>
    </row>
    <row r="1335" spans="14:15" ht="17.100000000000001" customHeight="1">
      <c r="N1335" s="1"/>
      <c r="O1335" s="12"/>
    </row>
    <row r="1336" spans="14:15" ht="17.100000000000001" customHeight="1">
      <c r="N1336" s="1"/>
      <c r="O1336" s="12"/>
    </row>
    <row r="1337" spans="14:15" ht="17.100000000000001" customHeight="1">
      <c r="N1337" s="1"/>
      <c r="O1337" s="12"/>
    </row>
    <row r="1338" spans="14:15" ht="17.100000000000001" customHeight="1">
      <c r="N1338" s="1"/>
      <c r="O1338" s="12"/>
    </row>
    <row r="1339" spans="14:15" ht="17.100000000000001" customHeight="1">
      <c r="N1339" s="1"/>
      <c r="O1339" s="12"/>
    </row>
    <row r="1340" spans="14:15" ht="17.100000000000001" customHeight="1">
      <c r="N1340" s="1"/>
      <c r="O1340" s="12"/>
    </row>
    <row r="1341" spans="14:15" ht="17.100000000000001" customHeight="1">
      <c r="N1341" s="1"/>
      <c r="O1341" s="12"/>
    </row>
    <row r="1342" spans="14:15" ht="17.100000000000001" customHeight="1">
      <c r="N1342" s="1"/>
      <c r="O1342" s="12"/>
    </row>
    <row r="1343" spans="14:15" ht="17.100000000000001" customHeight="1">
      <c r="N1343" s="1"/>
      <c r="O1343" s="12"/>
    </row>
    <row r="1344" spans="14:15" ht="17.100000000000001" customHeight="1">
      <c r="N1344" s="1"/>
      <c r="O1344" s="12"/>
    </row>
    <row r="1345" spans="14:15" ht="17.100000000000001" customHeight="1">
      <c r="N1345" s="1"/>
      <c r="O1345" s="12"/>
    </row>
    <row r="1346" spans="14:15" ht="17.100000000000001" customHeight="1">
      <c r="N1346" s="1"/>
      <c r="O1346" s="12"/>
    </row>
    <row r="1347" spans="14:15" ht="17.100000000000001" customHeight="1">
      <c r="N1347" s="1"/>
      <c r="O1347" s="12"/>
    </row>
    <row r="1348" spans="14:15" ht="17.100000000000001" customHeight="1">
      <c r="N1348" s="1"/>
      <c r="O1348" s="12"/>
    </row>
    <row r="1349" spans="14:15" ht="17.100000000000001" customHeight="1">
      <c r="N1349" s="1"/>
      <c r="O1349" s="12"/>
    </row>
    <row r="1350" spans="14:15" ht="17.100000000000001" customHeight="1">
      <c r="N1350" s="1"/>
      <c r="O1350" s="12"/>
    </row>
    <row r="1351" spans="14:15" ht="17.100000000000001" customHeight="1">
      <c r="N1351" s="1"/>
      <c r="O1351" s="12"/>
    </row>
    <row r="1352" spans="14:15" ht="17.100000000000001" customHeight="1">
      <c r="N1352" s="1"/>
      <c r="O1352" s="12"/>
    </row>
    <row r="1353" spans="14:15" ht="17.100000000000001" customHeight="1">
      <c r="N1353" s="1"/>
      <c r="O1353" s="12"/>
    </row>
    <row r="1354" spans="14:15" ht="17.100000000000001" customHeight="1">
      <c r="N1354" s="1"/>
      <c r="O1354" s="12"/>
    </row>
    <row r="1355" spans="14:15" ht="17.100000000000001" customHeight="1">
      <c r="N1355" s="1"/>
      <c r="O1355" s="12"/>
    </row>
    <row r="1356" spans="14:15" ht="17.100000000000001" customHeight="1">
      <c r="N1356" s="1"/>
      <c r="O1356" s="12"/>
    </row>
    <row r="1357" spans="14:15" ht="17.100000000000001" customHeight="1">
      <c r="N1357" s="1"/>
      <c r="O1357" s="12"/>
    </row>
    <row r="1358" spans="14:15" ht="17.100000000000001" customHeight="1">
      <c r="N1358" s="1"/>
      <c r="O1358" s="12"/>
    </row>
    <row r="1359" spans="14:15" ht="17.100000000000001" customHeight="1">
      <c r="N1359" s="1"/>
      <c r="O1359" s="12"/>
    </row>
    <row r="1360" spans="14:15" ht="17.100000000000001" customHeight="1">
      <c r="N1360" s="1"/>
      <c r="O1360" s="12"/>
    </row>
    <row r="1361" spans="14:15" ht="17.100000000000001" customHeight="1">
      <c r="N1361" s="1"/>
      <c r="O1361" s="12"/>
    </row>
    <row r="1362" spans="14:15" ht="17.100000000000001" customHeight="1">
      <c r="N1362" s="1"/>
      <c r="O1362" s="12"/>
    </row>
    <row r="1363" spans="14:15" ht="17.100000000000001" customHeight="1">
      <c r="N1363" s="1"/>
      <c r="O1363" s="12"/>
    </row>
    <row r="1364" spans="14:15" ht="17.100000000000001" customHeight="1">
      <c r="N1364" s="1"/>
      <c r="O1364" s="12"/>
    </row>
    <row r="1365" spans="14:15" ht="17.100000000000001" customHeight="1">
      <c r="N1365" s="1"/>
      <c r="O1365" s="12"/>
    </row>
    <row r="1366" spans="14:15" ht="17.100000000000001" customHeight="1">
      <c r="N1366" s="1"/>
      <c r="O1366" s="12"/>
    </row>
    <row r="1367" spans="14:15" ht="17.100000000000001" customHeight="1">
      <c r="N1367" s="1"/>
      <c r="O1367" s="12"/>
    </row>
    <row r="1368" spans="14:15" ht="17.100000000000001" customHeight="1">
      <c r="N1368" s="1"/>
      <c r="O1368" s="12"/>
    </row>
    <row r="1369" spans="14:15" ht="17.100000000000001" customHeight="1">
      <c r="N1369" s="1"/>
      <c r="O1369" s="12"/>
    </row>
    <row r="1370" spans="14:15" ht="17.100000000000001" customHeight="1">
      <c r="N1370" s="1"/>
      <c r="O1370" s="12"/>
    </row>
    <row r="1371" spans="14:15" ht="17.100000000000001" customHeight="1">
      <c r="N1371" s="1"/>
      <c r="O1371" s="12"/>
    </row>
    <row r="1372" spans="14:15" ht="17.100000000000001" customHeight="1">
      <c r="N1372" s="1"/>
      <c r="O1372" s="12"/>
    </row>
    <row r="1373" spans="14:15" ht="17.100000000000001" customHeight="1">
      <c r="N1373" s="1"/>
      <c r="O1373" s="12"/>
    </row>
    <row r="1374" spans="14:15" ht="17.100000000000001" customHeight="1">
      <c r="N1374" s="1"/>
      <c r="O1374" s="12"/>
    </row>
    <row r="1375" spans="14:15" ht="17.100000000000001" customHeight="1">
      <c r="N1375" s="1"/>
      <c r="O1375" s="12"/>
    </row>
    <row r="1376" spans="14:15" ht="17.100000000000001" customHeight="1">
      <c r="N1376" s="1"/>
      <c r="O1376" s="12"/>
    </row>
    <row r="1377" spans="14:15" ht="17.100000000000001" customHeight="1">
      <c r="N1377" s="1"/>
      <c r="O1377" s="12"/>
    </row>
    <row r="1378" spans="14:15" ht="17.100000000000001" customHeight="1">
      <c r="N1378" s="1"/>
      <c r="O1378" s="12"/>
    </row>
    <row r="1379" spans="14:15" ht="17.100000000000001" customHeight="1">
      <c r="N1379" s="1"/>
      <c r="O1379" s="12"/>
    </row>
    <row r="1380" spans="14:15" ht="17.100000000000001" customHeight="1">
      <c r="N1380" s="1"/>
      <c r="O1380" s="12"/>
    </row>
    <row r="1381" spans="14:15" ht="17.100000000000001" customHeight="1">
      <c r="N1381" s="1"/>
      <c r="O1381" s="12"/>
    </row>
    <row r="1382" spans="14:15" ht="17.100000000000001" customHeight="1">
      <c r="N1382" s="1"/>
      <c r="O1382" s="12"/>
    </row>
    <row r="1383" spans="14:15" ht="17.100000000000001" customHeight="1">
      <c r="N1383" s="1"/>
      <c r="O1383" s="12"/>
    </row>
    <row r="1384" spans="14:15" ht="17.100000000000001" customHeight="1">
      <c r="N1384" s="1"/>
      <c r="O1384" s="12"/>
    </row>
    <row r="1385" spans="14:15" ht="17.100000000000001" customHeight="1">
      <c r="N1385" s="1"/>
      <c r="O1385" s="12"/>
    </row>
    <row r="1386" spans="14:15" ht="17.100000000000001" customHeight="1">
      <c r="N1386" s="1"/>
      <c r="O1386" s="12"/>
    </row>
    <row r="1387" spans="14:15" ht="17.100000000000001" customHeight="1">
      <c r="N1387" s="1"/>
      <c r="O1387" s="12"/>
    </row>
    <row r="1388" spans="14:15" ht="17.100000000000001" customHeight="1">
      <c r="N1388" s="1"/>
      <c r="O1388" s="12"/>
    </row>
    <row r="1389" spans="14:15" ht="17.100000000000001" customHeight="1">
      <c r="N1389" s="1"/>
      <c r="O1389" s="12"/>
    </row>
    <row r="1390" spans="14:15" ht="17.100000000000001" customHeight="1">
      <c r="N1390" s="1"/>
      <c r="O1390" s="12"/>
    </row>
    <row r="1391" spans="14:15" ht="17.100000000000001" customHeight="1">
      <c r="N1391" s="1"/>
      <c r="O1391" s="12"/>
    </row>
    <row r="1392" spans="14:15" ht="17.100000000000001" customHeight="1">
      <c r="N1392" s="1"/>
      <c r="O1392" s="12"/>
    </row>
    <row r="1393" spans="14:15" ht="17.100000000000001" customHeight="1">
      <c r="N1393" s="1"/>
      <c r="O1393" s="12"/>
    </row>
    <row r="1394" spans="14:15" ht="17.100000000000001" customHeight="1">
      <c r="N1394" s="1"/>
      <c r="O1394" s="12"/>
    </row>
    <row r="1395" spans="14:15" ht="17.100000000000001" customHeight="1">
      <c r="N1395" s="1"/>
      <c r="O1395" s="12"/>
    </row>
    <row r="1396" spans="14:15" ht="17.100000000000001" customHeight="1">
      <c r="N1396" s="1"/>
      <c r="O1396" s="12"/>
    </row>
    <row r="1397" spans="14:15" ht="17.100000000000001" customHeight="1">
      <c r="N1397" s="1"/>
      <c r="O1397" s="12"/>
    </row>
    <row r="1398" spans="14:15" ht="17.100000000000001" customHeight="1">
      <c r="N1398" s="1"/>
      <c r="O1398" s="12"/>
    </row>
    <row r="1399" spans="14:15" ht="17.100000000000001" customHeight="1">
      <c r="N1399" s="1"/>
      <c r="O1399" s="12"/>
    </row>
    <row r="1400" spans="14:15" ht="17.100000000000001" customHeight="1">
      <c r="N1400" s="1"/>
      <c r="O1400" s="12"/>
    </row>
    <row r="1401" spans="14:15" ht="17.100000000000001" customHeight="1">
      <c r="N1401" s="1"/>
      <c r="O1401" s="12"/>
    </row>
    <row r="1402" spans="14:15" ht="17.100000000000001" customHeight="1">
      <c r="N1402" s="1"/>
      <c r="O1402" s="12"/>
    </row>
    <row r="1403" spans="14:15" ht="17.100000000000001" customHeight="1">
      <c r="N1403" s="1"/>
      <c r="O1403" s="12"/>
    </row>
    <row r="1404" spans="14:15" ht="17.100000000000001" customHeight="1">
      <c r="N1404" s="1"/>
      <c r="O1404" s="12"/>
    </row>
    <row r="1405" spans="14:15" ht="17.100000000000001" customHeight="1">
      <c r="N1405" s="1"/>
      <c r="O1405" s="12"/>
    </row>
    <row r="1406" spans="14:15" ht="17.100000000000001" customHeight="1">
      <c r="N1406" s="1"/>
      <c r="O1406" s="12"/>
    </row>
    <row r="1407" spans="14:15" ht="17.100000000000001" customHeight="1">
      <c r="N1407" s="1"/>
      <c r="O1407" s="12"/>
    </row>
    <row r="1408" spans="14:15" ht="17.100000000000001" customHeight="1">
      <c r="N1408" s="1"/>
      <c r="O1408" s="12"/>
    </row>
    <row r="1409" spans="14:15" ht="17.100000000000001" customHeight="1">
      <c r="N1409" s="1"/>
      <c r="O1409" s="12"/>
    </row>
    <row r="1410" spans="14:15" ht="17.100000000000001" customHeight="1">
      <c r="N1410" s="1"/>
      <c r="O1410" s="12"/>
    </row>
    <row r="1411" spans="14:15" ht="17.100000000000001" customHeight="1">
      <c r="N1411" s="1"/>
      <c r="O1411" s="12"/>
    </row>
    <row r="1412" spans="14:15" ht="17.100000000000001" customHeight="1">
      <c r="N1412" s="1"/>
      <c r="O1412" s="12"/>
    </row>
    <row r="1413" spans="14:15" ht="17.100000000000001" customHeight="1">
      <c r="N1413" s="1"/>
      <c r="O1413" s="12"/>
    </row>
    <row r="1414" spans="14:15" ht="17.100000000000001" customHeight="1">
      <c r="N1414" s="1"/>
      <c r="O1414" s="12"/>
    </row>
    <row r="1415" spans="14:15" ht="17.100000000000001" customHeight="1">
      <c r="N1415" s="1"/>
      <c r="O1415" s="12"/>
    </row>
    <row r="1416" spans="14:15" ht="17.100000000000001" customHeight="1">
      <c r="N1416" s="1"/>
      <c r="O1416" s="12"/>
    </row>
    <row r="1417" spans="14:15" ht="17.100000000000001" customHeight="1">
      <c r="N1417" s="1"/>
      <c r="O1417" s="12"/>
    </row>
    <row r="1418" spans="14:15" ht="17.100000000000001" customHeight="1">
      <c r="N1418" s="1"/>
      <c r="O1418" s="12"/>
    </row>
    <row r="1419" spans="14:15" ht="17.100000000000001" customHeight="1">
      <c r="N1419" s="1"/>
      <c r="O1419" s="12"/>
    </row>
    <row r="1420" spans="14:15" ht="17.100000000000001" customHeight="1">
      <c r="N1420" s="1"/>
      <c r="O1420" s="12"/>
    </row>
    <row r="1421" spans="14:15" ht="17.100000000000001" customHeight="1">
      <c r="N1421" s="1"/>
      <c r="O1421" s="12"/>
    </row>
    <row r="1422" spans="14:15" ht="17.100000000000001" customHeight="1">
      <c r="N1422" s="1"/>
      <c r="O1422" s="12"/>
    </row>
    <row r="1423" spans="14:15" ht="17.100000000000001" customHeight="1">
      <c r="N1423" s="1"/>
      <c r="O1423" s="12"/>
    </row>
    <row r="1424" spans="14:15" ht="17.100000000000001" customHeight="1">
      <c r="N1424" s="1"/>
      <c r="O1424" s="12"/>
    </row>
    <row r="1425" spans="14:15" ht="17.100000000000001" customHeight="1">
      <c r="N1425" s="1"/>
      <c r="O1425" s="12"/>
    </row>
    <row r="1426" spans="14:15" ht="17.100000000000001" customHeight="1">
      <c r="N1426" s="1"/>
      <c r="O1426" s="12"/>
    </row>
    <row r="1427" spans="14:15" ht="17.100000000000001" customHeight="1">
      <c r="N1427" s="1"/>
      <c r="O1427" s="12"/>
    </row>
    <row r="1428" spans="14:15" ht="17.100000000000001" customHeight="1">
      <c r="N1428" s="1"/>
      <c r="O1428" s="12"/>
    </row>
    <row r="1429" spans="14:15" ht="17.100000000000001" customHeight="1">
      <c r="N1429" s="1"/>
      <c r="O1429" s="12"/>
    </row>
    <row r="1430" spans="14:15" ht="17.100000000000001" customHeight="1">
      <c r="N1430" s="1"/>
      <c r="O1430" s="12"/>
    </row>
    <row r="1431" spans="14:15" ht="17.100000000000001" customHeight="1">
      <c r="N1431" s="1"/>
      <c r="O1431" s="12"/>
    </row>
    <row r="1432" spans="14:15" ht="17.100000000000001" customHeight="1">
      <c r="N1432" s="1"/>
      <c r="O1432" s="12"/>
    </row>
    <row r="1433" spans="14:15" ht="17.100000000000001" customHeight="1">
      <c r="N1433" s="1"/>
      <c r="O1433" s="12"/>
    </row>
    <row r="1434" spans="14:15" ht="17.100000000000001" customHeight="1">
      <c r="N1434" s="1"/>
      <c r="O1434" s="12"/>
    </row>
    <row r="1435" spans="14:15" ht="17.100000000000001" customHeight="1">
      <c r="N1435" s="1"/>
      <c r="O1435" s="12"/>
    </row>
    <row r="1436" spans="14:15" ht="17.100000000000001" customHeight="1">
      <c r="N1436" s="1"/>
      <c r="O1436" s="12"/>
    </row>
    <row r="1437" spans="14:15" ht="17.100000000000001" customHeight="1">
      <c r="N1437" s="1"/>
      <c r="O1437" s="12"/>
    </row>
    <row r="1438" spans="14:15" ht="17.100000000000001" customHeight="1">
      <c r="N1438" s="1"/>
      <c r="O1438" s="12"/>
    </row>
    <row r="1439" spans="14:15" ht="17.100000000000001" customHeight="1">
      <c r="N1439" s="1"/>
      <c r="O1439" s="12"/>
    </row>
    <row r="1440" spans="14:15" ht="17.100000000000001" customHeight="1">
      <c r="N1440" s="1"/>
      <c r="O1440" s="12"/>
    </row>
    <row r="1441" spans="14:15" ht="17.100000000000001" customHeight="1">
      <c r="N1441" s="1"/>
      <c r="O1441" s="12"/>
    </row>
    <row r="1442" spans="14:15" ht="17.100000000000001" customHeight="1">
      <c r="N1442" s="1"/>
      <c r="O1442" s="12"/>
    </row>
    <row r="1443" spans="14:15" ht="17.100000000000001" customHeight="1">
      <c r="N1443" s="1"/>
      <c r="O1443" s="12"/>
    </row>
    <row r="1444" spans="14:15" ht="17.100000000000001" customHeight="1">
      <c r="N1444" s="1"/>
      <c r="O1444" s="12"/>
    </row>
    <row r="1445" spans="14:15" ht="17.100000000000001" customHeight="1">
      <c r="N1445" s="1"/>
      <c r="O1445" s="12"/>
    </row>
    <row r="1446" spans="14:15" ht="17.100000000000001" customHeight="1">
      <c r="N1446" s="1"/>
      <c r="O1446" s="12"/>
    </row>
    <row r="1447" spans="14:15" ht="17.100000000000001" customHeight="1">
      <c r="N1447" s="1"/>
      <c r="O1447" s="12"/>
    </row>
    <row r="1448" spans="14:15" ht="17.100000000000001" customHeight="1">
      <c r="N1448" s="1"/>
      <c r="O1448" s="12"/>
    </row>
    <row r="1449" spans="14:15" ht="17.100000000000001" customHeight="1">
      <c r="N1449" s="1"/>
      <c r="O1449" s="12"/>
    </row>
    <row r="1450" spans="14:15" ht="17.100000000000001" customHeight="1">
      <c r="N1450" s="1"/>
      <c r="O1450" s="12"/>
    </row>
    <row r="1451" spans="14:15" ht="17.100000000000001" customHeight="1">
      <c r="N1451" s="1"/>
      <c r="O1451" s="12"/>
    </row>
    <row r="1452" spans="14:15" ht="17.100000000000001" customHeight="1">
      <c r="N1452" s="1"/>
      <c r="O1452" s="12"/>
    </row>
    <row r="1453" spans="14:15" ht="17.100000000000001" customHeight="1">
      <c r="N1453" s="1"/>
      <c r="O1453" s="12"/>
    </row>
    <row r="1454" spans="14:15" ht="17.100000000000001" customHeight="1">
      <c r="N1454" s="1"/>
      <c r="O1454" s="12"/>
    </row>
    <row r="1455" spans="14:15" ht="17.100000000000001" customHeight="1">
      <c r="N1455" s="1"/>
      <c r="O1455" s="12"/>
    </row>
    <row r="1456" spans="14:15" ht="17.100000000000001" customHeight="1">
      <c r="N1456" s="1"/>
      <c r="O1456" s="12"/>
    </row>
    <row r="1457" spans="14:15" ht="17.100000000000001" customHeight="1">
      <c r="N1457" s="1"/>
      <c r="O1457" s="12"/>
    </row>
    <row r="1458" spans="14:15" ht="17.100000000000001" customHeight="1">
      <c r="N1458" s="1"/>
      <c r="O1458" s="12"/>
    </row>
    <row r="1459" spans="14:15" ht="17.100000000000001" customHeight="1">
      <c r="N1459" s="1"/>
      <c r="O1459" s="12"/>
    </row>
    <row r="1460" spans="14:15" ht="17.100000000000001" customHeight="1">
      <c r="N1460" s="1"/>
      <c r="O1460" s="12"/>
    </row>
    <row r="1461" spans="14:15" ht="17.100000000000001" customHeight="1">
      <c r="N1461" s="1"/>
      <c r="O1461" s="12"/>
    </row>
    <row r="1462" spans="14:15" ht="17.100000000000001" customHeight="1">
      <c r="N1462" s="1"/>
      <c r="O1462" s="12"/>
    </row>
    <row r="1463" spans="14:15" ht="17.100000000000001" customHeight="1">
      <c r="N1463" s="1"/>
      <c r="O1463" s="12"/>
    </row>
    <row r="1464" spans="14:15" ht="17.100000000000001" customHeight="1">
      <c r="N1464" s="1"/>
      <c r="O1464" s="12"/>
    </row>
    <row r="1465" spans="14:15" ht="17.100000000000001" customHeight="1">
      <c r="N1465" s="1"/>
      <c r="O1465" s="12"/>
    </row>
    <row r="1466" spans="14:15" ht="17.100000000000001" customHeight="1">
      <c r="N1466" s="1"/>
      <c r="O1466" s="12"/>
    </row>
    <row r="1467" spans="14:15" ht="17.100000000000001" customHeight="1">
      <c r="N1467" s="1"/>
      <c r="O1467" s="12"/>
    </row>
    <row r="1468" spans="14:15" ht="17.100000000000001" customHeight="1">
      <c r="N1468" s="1"/>
      <c r="O1468" s="12"/>
    </row>
    <row r="1469" spans="14:15" ht="17.100000000000001" customHeight="1">
      <c r="N1469" s="1"/>
      <c r="O1469" s="12"/>
    </row>
    <row r="1470" spans="14:15" ht="17.100000000000001" customHeight="1">
      <c r="N1470" s="1"/>
      <c r="O1470" s="12"/>
    </row>
    <row r="1471" spans="14:15" ht="17.100000000000001" customHeight="1">
      <c r="N1471" s="1"/>
      <c r="O1471" s="12"/>
    </row>
    <row r="1472" spans="14:15" ht="17.100000000000001" customHeight="1">
      <c r="N1472" s="1"/>
      <c r="O1472" s="12"/>
    </row>
    <row r="1473" spans="14:15" ht="17.100000000000001" customHeight="1">
      <c r="N1473" s="1"/>
      <c r="O1473" s="12"/>
    </row>
    <row r="1474" spans="14:15" ht="17.100000000000001" customHeight="1">
      <c r="N1474" s="1"/>
      <c r="O1474" s="12"/>
    </row>
    <row r="1475" spans="14:15" ht="17.100000000000001" customHeight="1">
      <c r="N1475" s="1"/>
      <c r="O1475" s="12"/>
    </row>
    <row r="1476" spans="14:15" ht="17.100000000000001" customHeight="1">
      <c r="N1476" s="1"/>
      <c r="O1476" s="12"/>
    </row>
    <row r="1477" spans="14:15" ht="17.100000000000001" customHeight="1">
      <c r="N1477" s="1"/>
      <c r="O1477" s="12"/>
    </row>
    <row r="1478" spans="14:15" ht="17.100000000000001" customHeight="1">
      <c r="N1478" s="1"/>
      <c r="O1478" s="12"/>
    </row>
    <row r="1479" spans="14:15" ht="17.100000000000001" customHeight="1">
      <c r="N1479" s="1"/>
      <c r="O1479" s="12"/>
    </row>
    <row r="1480" spans="14:15" ht="17.100000000000001" customHeight="1">
      <c r="N1480" s="1"/>
      <c r="O1480" s="12"/>
    </row>
    <row r="1481" spans="14:15" ht="17.100000000000001" customHeight="1">
      <c r="N1481" s="1"/>
      <c r="O1481" s="12"/>
    </row>
    <row r="1482" spans="14:15" ht="17.100000000000001" customHeight="1">
      <c r="N1482" s="1"/>
      <c r="O1482" s="12"/>
    </row>
    <row r="1483" spans="14:15" ht="17.100000000000001" customHeight="1">
      <c r="N1483" s="1"/>
      <c r="O1483" s="12"/>
    </row>
    <row r="1484" spans="14:15" ht="17.100000000000001" customHeight="1">
      <c r="N1484" s="1"/>
      <c r="O1484" s="12"/>
    </row>
    <row r="1485" spans="14:15" ht="17.100000000000001" customHeight="1">
      <c r="N1485" s="1"/>
      <c r="O1485" s="12"/>
    </row>
    <row r="1486" spans="14:15" ht="17.100000000000001" customHeight="1">
      <c r="N1486" s="1"/>
      <c r="O1486" s="12"/>
    </row>
    <row r="1487" spans="14:15" ht="17.100000000000001" customHeight="1">
      <c r="N1487" s="1"/>
      <c r="O1487" s="12"/>
    </row>
    <row r="1488" spans="14:15" ht="17.100000000000001" customHeight="1">
      <c r="N1488" s="1"/>
      <c r="O1488" s="12"/>
    </row>
    <row r="1489" spans="14:15" ht="17.100000000000001" customHeight="1">
      <c r="N1489" s="1"/>
      <c r="O1489" s="12"/>
    </row>
    <row r="1490" spans="14:15" ht="17.100000000000001" customHeight="1">
      <c r="N1490" s="1"/>
      <c r="O1490" s="12"/>
    </row>
    <row r="1491" spans="14:15" ht="17.100000000000001" customHeight="1">
      <c r="N1491" s="1"/>
      <c r="O1491" s="12"/>
    </row>
    <row r="1492" spans="14:15" ht="17.100000000000001" customHeight="1">
      <c r="N1492" s="1"/>
      <c r="O1492" s="12"/>
    </row>
    <row r="1493" spans="14:15" ht="17.100000000000001" customHeight="1">
      <c r="N1493" s="1"/>
      <c r="O1493" s="12"/>
    </row>
    <row r="1494" spans="14:15" ht="17.100000000000001" customHeight="1">
      <c r="N1494" s="1"/>
      <c r="O1494" s="12"/>
    </row>
    <row r="1495" spans="14:15" ht="17.100000000000001" customHeight="1">
      <c r="N1495" s="1"/>
      <c r="O1495" s="12"/>
    </row>
    <row r="1496" spans="14:15" ht="17.100000000000001" customHeight="1">
      <c r="N1496" s="1"/>
      <c r="O1496" s="12"/>
    </row>
    <row r="1497" spans="14:15" ht="17.100000000000001" customHeight="1">
      <c r="N1497" s="1"/>
      <c r="O1497" s="12"/>
    </row>
    <row r="1498" spans="14:15" ht="17.100000000000001" customHeight="1">
      <c r="N1498" s="1"/>
      <c r="O1498" s="12"/>
    </row>
    <row r="1499" spans="14:15" ht="17.100000000000001" customHeight="1">
      <c r="N1499" s="1"/>
      <c r="O1499" s="12"/>
    </row>
    <row r="1500" spans="14:15" ht="17.100000000000001" customHeight="1">
      <c r="N1500" s="1"/>
      <c r="O1500" s="12"/>
    </row>
    <row r="1501" spans="14:15" ht="17.100000000000001" customHeight="1">
      <c r="N1501" s="1"/>
      <c r="O1501" s="12"/>
    </row>
    <row r="1502" spans="14:15" ht="17.100000000000001" customHeight="1">
      <c r="N1502" s="1"/>
      <c r="O1502" s="12"/>
    </row>
    <row r="1503" spans="14:15" ht="17.100000000000001" customHeight="1">
      <c r="N1503" s="1"/>
      <c r="O1503" s="12"/>
    </row>
    <row r="1504" spans="14:15" ht="17.100000000000001" customHeight="1">
      <c r="N1504" s="1"/>
      <c r="O1504" s="12"/>
    </row>
    <row r="1505" spans="14:15" ht="17.100000000000001" customHeight="1">
      <c r="N1505" s="1"/>
      <c r="O1505" s="12"/>
    </row>
    <row r="1506" spans="14:15" ht="17.100000000000001" customHeight="1">
      <c r="N1506" s="1"/>
      <c r="O1506" s="12"/>
    </row>
    <row r="1507" spans="14:15" ht="17.100000000000001" customHeight="1">
      <c r="N1507" s="1"/>
      <c r="O1507" s="12"/>
    </row>
    <row r="1508" spans="14:15" ht="17.100000000000001" customHeight="1">
      <c r="N1508" s="1"/>
      <c r="O1508" s="12"/>
    </row>
    <row r="1509" spans="14:15" ht="17.100000000000001" customHeight="1">
      <c r="N1509" s="1"/>
      <c r="O1509" s="12"/>
    </row>
    <row r="1510" spans="14:15" ht="17.100000000000001" customHeight="1">
      <c r="N1510" s="1"/>
      <c r="O1510" s="12"/>
    </row>
    <row r="1511" spans="14:15" ht="17.100000000000001" customHeight="1">
      <c r="N1511" s="1"/>
      <c r="O1511" s="12"/>
    </row>
    <row r="1512" spans="14:15" ht="17.100000000000001" customHeight="1">
      <c r="N1512" s="1"/>
      <c r="O1512" s="12"/>
    </row>
    <row r="1513" spans="14:15" ht="17.100000000000001" customHeight="1">
      <c r="N1513" s="1"/>
      <c r="O1513" s="12"/>
    </row>
    <row r="1514" spans="14:15" ht="17.100000000000001" customHeight="1">
      <c r="N1514" s="1"/>
      <c r="O1514" s="12"/>
    </row>
    <row r="1515" spans="14:15" ht="17.100000000000001" customHeight="1">
      <c r="N1515" s="1"/>
      <c r="O1515" s="12"/>
    </row>
    <row r="1516" spans="14:15" ht="17.100000000000001" customHeight="1">
      <c r="N1516" s="1"/>
      <c r="O1516" s="12"/>
    </row>
    <row r="1517" spans="14:15" ht="17.100000000000001" customHeight="1">
      <c r="N1517" s="1"/>
      <c r="O1517" s="12"/>
    </row>
    <row r="1518" spans="14:15" ht="17.100000000000001" customHeight="1">
      <c r="N1518" s="1"/>
      <c r="O1518" s="12"/>
    </row>
    <row r="1519" spans="14:15" ht="17.100000000000001" customHeight="1">
      <c r="N1519" s="1"/>
      <c r="O1519" s="12"/>
    </row>
    <row r="1520" spans="14:15" ht="17.100000000000001" customHeight="1">
      <c r="N1520" s="1"/>
      <c r="O1520" s="12"/>
    </row>
    <row r="1521" spans="14:15" ht="17.100000000000001" customHeight="1">
      <c r="N1521" s="1"/>
      <c r="O1521" s="12"/>
    </row>
    <row r="1522" spans="14:15" ht="17.100000000000001" customHeight="1">
      <c r="N1522" s="1"/>
      <c r="O1522" s="12"/>
    </row>
    <row r="1523" spans="14:15" ht="17.100000000000001" customHeight="1">
      <c r="N1523" s="1"/>
      <c r="O1523" s="12"/>
    </row>
    <row r="1524" spans="14:15" ht="17.100000000000001" customHeight="1">
      <c r="N1524" s="1"/>
      <c r="O1524" s="12"/>
    </row>
    <row r="1525" spans="14:15" ht="17.100000000000001" customHeight="1">
      <c r="N1525" s="1"/>
      <c r="O1525" s="12"/>
    </row>
    <row r="1526" spans="14:15" ht="17.100000000000001" customHeight="1">
      <c r="N1526" s="1"/>
      <c r="O1526" s="12"/>
    </row>
    <row r="1527" spans="14:15" ht="17.100000000000001" customHeight="1">
      <c r="N1527" s="1"/>
      <c r="O1527" s="12"/>
    </row>
    <row r="1528" spans="14:15" ht="17.100000000000001" customHeight="1">
      <c r="N1528" s="1"/>
      <c r="O1528" s="12"/>
    </row>
    <row r="1529" spans="14:15" ht="17.100000000000001" customHeight="1">
      <c r="N1529" s="1"/>
      <c r="O1529" s="12"/>
    </row>
    <row r="1530" spans="14:15" ht="17.100000000000001" customHeight="1">
      <c r="N1530" s="1"/>
      <c r="O1530" s="12"/>
    </row>
    <row r="1531" spans="14:15" ht="17.100000000000001" customHeight="1">
      <c r="N1531" s="1"/>
      <c r="O1531" s="12"/>
    </row>
    <row r="1532" spans="14:15" ht="17.100000000000001" customHeight="1">
      <c r="N1532" s="1"/>
      <c r="O1532" s="12"/>
    </row>
    <row r="1533" spans="14:15" ht="17.100000000000001" customHeight="1">
      <c r="N1533" s="1"/>
      <c r="O1533" s="12"/>
    </row>
    <row r="1534" spans="14:15" ht="17.100000000000001" customHeight="1">
      <c r="N1534" s="1"/>
      <c r="O1534" s="12"/>
    </row>
    <row r="1535" spans="14:15" ht="17.100000000000001" customHeight="1">
      <c r="N1535" s="1"/>
      <c r="O1535" s="12"/>
    </row>
    <row r="1536" spans="14:15" ht="17.100000000000001" customHeight="1">
      <c r="N1536" s="1"/>
      <c r="O1536" s="12"/>
    </row>
    <row r="1537" spans="14:15" ht="17.100000000000001" customHeight="1">
      <c r="N1537" s="1"/>
      <c r="O1537" s="12"/>
    </row>
    <row r="1538" spans="14:15" ht="17.100000000000001" customHeight="1">
      <c r="N1538" s="1"/>
      <c r="O1538" s="12"/>
    </row>
    <row r="1539" spans="14:15" ht="17.100000000000001" customHeight="1">
      <c r="N1539" s="1"/>
      <c r="O1539" s="12"/>
    </row>
    <row r="1540" spans="14:15" ht="17.100000000000001" customHeight="1">
      <c r="N1540" s="1"/>
      <c r="O1540" s="12"/>
    </row>
    <row r="1541" spans="14:15" ht="17.100000000000001" customHeight="1">
      <c r="N1541" s="1"/>
      <c r="O1541" s="12"/>
    </row>
    <row r="1542" spans="14:15" ht="17.100000000000001" customHeight="1">
      <c r="N1542" s="1"/>
      <c r="O1542" s="12"/>
    </row>
    <row r="1543" spans="14:15" ht="17.100000000000001" customHeight="1">
      <c r="N1543" s="1"/>
      <c r="O1543" s="12"/>
    </row>
    <row r="1544" spans="14:15" ht="17.100000000000001" customHeight="1">
      <c r="N1544" s="1"/>
      <c r="O1544" s="12"/>
    </row>
    <row r="1545" spans="14:15" ht="17.100000000000001" customHeight="1">
      <c r="N1545" s="1"/>
      <c r="O1545" s="12"/>
    </row>
    <row r="1546" spans="14:15" ht="17.100000000000001" customHeight="1">
      <c r="N1546" s="1"/>
      <c r="O1546" s="12"/>
    </row>
    <row r="1547" spans="14:15" ht="17.100000000000001" customHeight="1">
      <c r="N1547" s="1"/>
      <c r="O1547" s="12"/>
    </row>
    <row r="1548" spans="14:15" ht="17.100000000000001" customHeight="1">
      <c r="N1548" s="1"/>
      <c r="O1548" s="12"/>
    </row>
    <row r="1549" spans="14:15" ht="17.100000000000001" customHeight="1">
      <c r="N1549" s="1"/>
      <c r="O1549" s="12"/>
    </row>
    <row r="1550" spans="14:15" ht="17.100000000000001" customHeight="1">
      <c r="N1550" s="1"/>
      <c r="O1550" s="12"/>
    </row>
    <row r="1551" spans="14:15" ht="17.100000000000001" customHeight="1">
      <c r="N1551" s="1"/>
      <c r="O1551" s="12"/>
    </row>
    <row r="1552" spans="14:15" ht="17.100000000000001" customHeight="1">
      <c r="N1552" s="1"/>
      <c r="O1552" s="12"/>
    </row>
    <row r="1553" spans="14:15" ht="17.100000000000001" customHeight="1">
      <c r="N1553" s="1"/>
      <c r="O1553" s="12"/>
    </row>
    <row r="1554" spans="14:15" ht="17.100000000000001" customHeight="1">
      <c r="N1554" s="1"/>
      <c r="O1554" s="12"/>
    </row>
    <row r="1555" spans="14:15" ht="17.100000000000001" customHeight="1">
      <c r="N1555" s="1"/>
      <c r="O1555" s="12"/>
    </row>
    <row r="1556" spans="14:15" ht="17.100000000000001" customHeight="1">
      <c r="N1556" s="1"/>
      <c r="O1556" s="12"/>
    </row>
    <row r="1557" spans="14:15" ht="17.100000000000001" customHeight="1">
      <c r="N1557" s="1"/>
      <c r="O1557" s="12"/>
    </row>
    <row r="1558" spans="14:15" ht="17.100000000000001" customHeight="1">
      <c r="N1558" s="1"/>
      <c r="O1558" s="12"/>
    </row>
    <row r="1559" spans="14:15" ht="17.100000000000001" customHeight="1">
      <c r="N1559" s="1"/>
      <c r="O1559" s="12"/>
    </row>
    <row r="1560" spans="14:15" ht="17.100000000000001" customHeight="1">
      <c r="N1560" s="1"/>
      <c r="O1560" s="12"/>
    </row>
    <row r="1561" spans="14:15" ht="17.100000000000001" customHeight="1">
      <c r="N1561" s="1"/>
      <c r="O1561" s="12"/>
    </row>
    <row r="1562" spans="14:15" ht="17.100000000000001" customHeight="1">
      <c r="N1562" s="1"/>
      <c r="O1562" s="12"/>
    </row>
    <row r="1563" spans="14:15" ht="17.100000000000001" customHeight="1">
      <c r="N1563" s="1"/>
      <c r="O1563" s="12"/>
    </row>
    <row r="1564" spans="14:15" ht="17.100000000000001" customHeight="1">
      <c r="N1564" s="1"/>
      <c r="O1564" s="12"/>
    </row>
    <row r="1565" spans="14:15" ht="17.100000000000001" customHeight="1">
      <c r="N1565" s="1"/>
      <c r="O1565" s="12"/>
    </row>
    <row r="1566" spans="14:15" ht="17.100000000000001" customHeight="1">
      <c r="N1566" s="1"/>
      <c r="O1566" s="12"/>
    </row>
    <row r="1567" spans="14:15" ht="17.100000000000001" customHeight="1">
      <c r="N1567" s="1"/>
      <c r="O1567" s="12"/>
    </row>
    <row r="1568" spans="14:15" ht="17.100000000000001" customHeight="1">
      <c r="N1568" s="1"/>
      <c r="O1568" s="12"/>
    </row>
    <row r="1569" spans="14:15" ht="17.100000000000001" customHeight="1">
      <c r="N1569" s="1"/>
      <c r="O1569" s="12"/>
    </row>
    <row r="1570" spans="14:15" ht="17.100000000000001" customHeight="1">
      <c r="N1570" s="1"/>
      <c r="O1570" s="12"/>
    </row>
    <row r="1571" spans="14:15" ht="17.100000000000001" customHeight="1">
      <c r="N1571" s="1"/>
      <c r="O1571" s="12"/>
    </row>
    <row r="1572" spans="14:15" ht="17.100000000000001" customHeight="1">
      <c r="N1572" s="1"/>
      <c r="O1572" s="12"/>
    </row>
    <row r="1573" spans="14:15" ht="17.100000000000001" customHeight="1">
      <c r="N1573" s="1"/>
      <c r="O1573" s="12"/>
    </row>
    <row r="1574" spans="14:15" ht="17.100000000000001" customHeight="1">
      <c r="N1574" s="1"/>
      <c r="O1574" s="12"/>
    </row>
    <row r="1575" spans="14:15" ht="17.100000000000001" customHeight="1">
      <c r="N1575" s="1"/>
      <c r="O1575" s="12"/>
    </row>
    <row r="1576" spans="14:15" ht="17.100000000000001" customHeight="1">
      <c r="N1576" s="1"/>
      <c r="O1576" s="12"/>
    </row>
    <row r="1577" spans="14:15" ht="17.100000000000001" customHeight="1">
      <c r="N1577" s="1"/>
      <c r="O1577" s="12"/>
    </row>
    <row r="1578" spans="14:15" ht="17.100000000000001" customHeight="1">
      <c r="N1578" s="1"/>
      <c r="O1578" s="12"/>
    </row>
    <row r="1579" spans="14:15" ht="17.100000000000001" customHeight="1">
      <c r="N1579" s="1"/>
      <c r="O1579" s="12"/>
    </row>
    <row r="1580" spans="14:15" ht="17.100000000000001" customHeight="1">
      <c r="N1580" s="1"/>
      <c r="O1580" s="12"/>
    </row>
    <row r="1581" spans="14:15" ht="17.100000000000001" customHeight="1">
      <c r="N1581" s="1"/>
      <c r="O1581" s="12"/>
    </row>
    <row r="1582" spans="14:15" ht="17.100000000000001" customHeight="1">
      <c r="N1582" s="1"/>
      <c r="O1582" s="12"/>
    </row>
    <row r="1583" spans="14:15" ht="17.100000000000001" customHeight="1">
      <c r="N1583" s="1"/>
      <c r="O1583" s="12"/>
    </row>
    <row r="1584" spans="14:15" ht="17.100000000000001" customHeight="1">
      <c r="N1584" s="1"/>
      <c r="O1584" s="12"/>
    </row>
    <row r="1585" spans="14:15" ht="17.100000000000001" customHeight="1">
      <c r="N1585" s="1"/>
      <c r="O1585" s="12"/>
    </row>
    <row r="1586" spans="14:15" ht="17.100000000000001" customHeight="1">
      <c r="N1586" s="1"/>
      <c r="O1586" s="12"/>
    </row>
    <row r="1587" spans="14:15" ht="17.100000000000001" customHeight="1">
      <c r="N1587" s="1"/>
      <c r="O1587" s="12"/>
    </row>
    <row r="1588" spans="14:15" ht="17.100000000000001" customHeight="1">
      <c r="N1588" s="1"/>
      <c r="O1588" s="12"/>
    </row>
    <row r="1589" spans="14:15" ht="17.100000000000001" customHeight="1">
      <c r="N1589" s="1"/>
      <c r="O1589" s="12"/>
    </row>
    <row r="1590" spans="14:15" ht="17.100000000000001" customHeight="1">
      <c r="N1590" s="1"/>
      <c r="O1590" s="12"/>
    </row>
    <row r="1591" spans="14:15" ht="17.100000000000001" customHeight="1">
      <c r="N1591" s="1"/>
      <c r="O1591" s="12"/>
    </row>
    <row r="1592" spans="14:15" ht="17.100000000000001" customHeight="1">
      <c r="N1592" s="1"/>
      <c r="O1592" s="12"/>
    </row>
    <row r="1593" spans="14:15" ht="17.100000000000001" customHeight="1">
      <c r="N1593" s="1"/>
      <c r="O1593" s="12"/>
    </row>
    <row r="1594" spans="14:15" ht="17.100000000000001" customHeight="1">
      <c r="N1594" s="1"/>
      <c r="O1594" s="12"/>
    </row>
    <row r="1595" spans="14:15" ht="17.100000000000001" customHeight="1">
      <c r="N1595" s="1"/>
      <c r="O1595" s="12"/>
    </row>
    <row r="1596" spans="14:15" ht="17.100000000000001" customHeight="1">
      <c r="N1596" s="1"/>
      <c r="O1596" s="12"/>
    </row>
    <row r="1597" spans="14:15" ht="17.100000000000001" customHeight="1">
      <c r="N1597" s="1"/>
      <c r="O1597" s="12"/>
    </row>
    <row r="1598" spans="14:15" ht="17.100000000000001" customHeight="1">
      <c r="N1598" s="1"/>
      <c r="O1598" s="12"/>
    </row>
    <row r="1599" spans="14:15" ht="17.100000000000001" customHeight="1">
      <c r="N1599" s="1"/>
      <c r="O1599" s="12"/>
    </row>
    <row r="1600" spans="14:15" ht="17.100000000000001" customHeight="1">
      <c r="N1600" s="1"/>
      <c r="O1600" s="12"/>
    </row>
    <row r="1601" spans="14:15" ht="17.100000000000001" customHeight="1">
      <c r="N1601" s="1"/>
      <c r="O1601" s="12"/>
    </row>
    <row r="1602" spans="14:15" ht="17.100000000000001" customHeight="1">
      <c r="N1602" s="1"/>
      <c r="O1602" s="12"/>
    </row>
    <row r="1603" spans="14:15" ht="17.100000000000001" customHeight="1">
      <c r="N1603" s="1"/>
      <c r="O1603" s="12"/>
    </row>
    <row r="1604" spans="14:15" ht="17.100000000000001" customHeight="1">
      <c r="N1604" s="1"/>
      <c r="O1604" s="12"/>
    </row>
    <row r="1605" spans="14:15" ht="17.100000000000001" customHeight="1">
      <c r="N1605" s="1"/>
      <c r="O1605" s="12"/>
    </row>
    <row r="1606" spans="14:15" ht="17.100000000000001" customHeight="1">
      <c r="N1606" s="1"/>
      <c r="O1606" s="12"/>
    </row>
    <row r="1607" spans="14:15" ht="17.100000000000001" customHeight="1">
      <c r="N1607" s="1"/>
      <c r="O1607" s="12"/>
    </row>
    <row r="1608" spans="14:15" ht="17.100000000000001" customHeight="1">
      <c r="N1608" s="1"/>
      <c r="O1608" s="12"/>
    </row>
    <row r="1609" spans="14:15" ht="17.100000000000001" customHeight="1">
      <c r="N1609" s="1"/>
      <c r="O1609" s="12"/>
    </row>
    <row r="1610" spans="14:15" ht="17.100000000000001" customHeight="1">
      <c r="N1610" s="1"/>
      <c r="O1610" s="12"/>
    </row>
    <row r="1611" spans="14:15" ht="17.100000000000001" customHeight="1">
      <c r="N1611" s="1"/>
      <c r="O1611" s="12"/>
    </row>
    <row r="1612" spans="14:15" ht="17.100000000000001" customHeight="1">
      <c r="N1612" s="1"/>
      <c r="O1612" s="12"/>
    </row>
    <row r="1613" spans="14:15" ht="17.100000000000001" customHeight="1">
      <c r="N1613" s="1"/>
      <c r="O1613" s="12"/>
    </row>
    <row r="1614" spans="14:15" ht="17.100000000000001" customHeight="1">
      <c r="N1614" s="1"/>
      <c r="O1614" s="12"/>
    </row>
    <row r="1615" spans="14:15" ht="17.100000000000001" customHeight="1">
      <c r="N1615" s="1"/>
      <c r="O1615" s="12"/>
    </row>
    <row r="1616" spans="14:15" ht="17.100000000000001" customHeight="1">
      <c r="N1616" s="1"/>
      <c r="O1616" s="12"/>
    </row>
    <row r="1617" spans="14:15" ht="17.100000000000001" customHeight="1">
      <c r="N1617" s="1"/>
      <c r="O1617" s="12"/>
    </row>
    <row r="1618" spans="14:15" ht="17.100000000000001" customHeight="1">
      <c r="N1618" s="1"/>
      <c r="O1618" s="12"/>
    </row>
    <row r="1619" spans="14:15" ht="17.100000000000001" customHeight="1">
      <c r="N1619" s="1"/>
      <c r="O1619" s="12"/>
    </row>
    <row r="1620" spans="14:15" ht="17.100000000000001" customHeight="1">
      <c r="N1620" s="1"/>
      <c r="O1620" s="12"/>
    </row>
    <row r="1621" spans="14:15" ht="17.100000000000001" customHeight="1">
      <c r="N1621" s="1"/>
      <c r="O1621" s="12"/>
    </row>
    <row r="1622" spans="14:15" ht="17.100000000000001" customHeight="1">
      <c r="N1622" s="1"/>
      <c r="O1622" s="12"/>
    </row>
    <row r="1623" spans="14:15" ht="17.100000000000001" customHeight="1">
      <c r="N1623" s="1"/>
      <c r="O1623" s="12"/>
    </row>
    <row r="1624" spans="14:15" ht="17.100000000000001" customHeight="1">
      <c r="N1624" s="1"/>
      <c r="O1624" s="12"/>
    </row>
    <row r="1625" spans="14:15" ht="17.100000000000001" customHeight="1">
      <c r="N1625" s="1"/>
      <c r="O1625" s="12"/>
    </row>
    <row r="1626" spans="14:15" ht="17.100000000000001" customHeight="1">
      <c r="N1626" s="1"/>
      <c r="O1626" s="12"/>
    </row>
    <row r="1627" spans="14:15" ht="17.100000000000001" customHeight="1">
      <c r="N1627" s="1"/>
      <c r="O1627" s="12"/>
    </row>
    <row r="1628" spans="14:15" ht="17.100000000000001" customHeight="1">
      <c r="N1628" s="1"/>
      <c r="O1628" s="12"/>
    </row>
    <row r="1629" spans="14:15" ht="17.100000000000001" customHeight="1">
      <c r="N1629" s="1"/>
      <c r="O1629" s="12"/>
    </row>
    <row r="1630" spans="14:15" ht="17.100000000000001" customHeight="1">
      <c r="N1630" s="1"/>
      <c r="O1630" s="12"/>
    </row>
    <row r="1631" spans="14:15" ht="17.100000000000001" customHeight="1">
      <c r="N1631" s="1"/>
      <c r="O1631" s="12"/>
    </row>
    <row r="1632" spans="14:15" ht="17.100000000000001" customHeight="1">
      <c r="N1632" s="1"/>
      <c r="O1632" s="12"/>
    </row>
    <row r="1633" spans="14:15" ht="17.100000000000001" customHeight="1">
      <c r="N1633" s="1"/>
      <c r="O1633" s="12"/>
    </row>
    <row r="1634" spans="14:15" ht="17.100000000000001" customHeight="1">
      <c r="N1634" s="1"/>
      <c r="O1634" s="12"/>
    </row>
    <row r="1635" spans="14:15" ht="17.100000000000001" customHeight="1">
      <c r="N1635" s="1"/>
      <c r="O1635" s="12"/>
    </row>
    <row r="1636" spans="14:15" ht="17.100000000000001" customHeight="1">
      <c r="N1636" s="1"/>
      <c r="O1636" s="12"/>
    </row>
    <row r="1637" spans="14:15" ht="17.100000000000001" customHeight="1">
      <c r="N1637" s="1"/>
      <c r="O1637" s="12"/>
    </row>
    <row r="1638" spans="14:15" ht="17.100000000000001" customHeight="1">
      <c r="N1638" s="1"/>
      <c r="O1638" s="12"/>
    </row>
    <row r="1639" spans="14:15" ht="17.100000000000001" customHeight="1">
      <c r="N1639" s="1"/>
      <c r="O1639" s="12"/>
    </row>
    <row r="1640" spans="14:15" ht="17.100000000000001" customHeight="1">
      <c r="N1640" s="1"/>
      <c r="O1640" s="12"/>
    </row>
    <row r="1641" spans="14:15" ht="17.100000000000001" customHeight="1">
      <c r="N1641" s="1"/>
      <c r="O1641" s="12"/>
    </row>
    <row r="1642" spans="14:15" ht="17.100000000000001" customHeight="1">
      <c r="N1642" s="1"/>
      <c r="O1642" s="12"/>
    </row>
    <row r="1643" spans="14:15" ht="17.100000000000001" customHeight="1">
      <c r="N1643" s="1"/>
      <c r="O1643" s="12"/>
    </row>
    <row r="1644" spans="14:15" ht="17.100000000000001" customHeight="1">
      <c r="N1644" s="1"/>
      <c r="O1644" s="12"/>
    </row>
    <row r="1645" spans="14:15" ht="17.100000000000001" customHeight="1">
      <c r="N1645" s="1"/>
      <c r="O1645" s="12"/>
    </row>
    <row r="1646" spans="14:15" ht="17.100000000000001" customHeight="1">
      <c r="N1646" s="1"/>
      <c r="O1646" s="12"/>
    </row>
    <row r="1647" spans="14:15" ht="17.100000000000001" customHeight="1">
      <c r="N1647" s="1"/>
      <c r="O1647" s="12"/>
    </row>
    <row r="1648" spans="14:15" ht="17.100000000000001" customHeight="1">
      <c r="N1648" s="1"/>
      <c r="O1648" s="12"/>
    </row>
    <row r="1649" spans="14:15" ht="17.100000000000001" customHeight="1">
      <c r="N1649" s="1"/>
      <c r="O1649" s="12"/>
    </row>
    <row r="1650" spans="14:15" ht="17.100000000000001" customHeight="1">
      <c r="N1650" s="1"/>
      <c r="O1650" s="12"/>
    </row>
    <row r="1651" spans="14:15" ht="17.100000000000001" customHeight="1">
      <c r="N1651" s="1"/>
      <c r="O1651" s="12"/>
    </row>
    <row r="1652" spans="14:15" ht="17.100000000000001" customHeight="1">
      <c r="N1652" s="1"/>
      <c r="O1652" s="12"/>
    </row>
    <row r="1653" spans="14:15" ht="17.100000000000001" customHeight="1">
      <c r="N1653" s="1"/>
      <c r="O1653" s="12"/>
    </row>
    <row r="1654" spans="14:15" ht="17.100000000000001" customHeight="1">
      <c r="N1654" s="1"/>
      <c r="O1654" s="12"/>
    </row>
    <row r="1655" spans="14:15" ht="17.100000000000001" customHeight="1">
      <c r="N1655" s="1"/>
      <c r="O1655" s="12"/>
    </row>
    <row r="1656" spans="14:15" ht="17.100000000000001" customHeight="1">
      <c r="N1656" s="1"/>
      <c r="O1656" s="12"/>
    </row>
    <row r="1657" spans="14:15" ht="17.100000000000001" customHeight="1">
      <c r="N1657" s="1"/>
      <c r="O1657" s="12"/>
    </row>
    <row r="1658" spans="14:15" ht="17.100000000000001" customHeight="1">
      <c r="N1658" s="1"/>
      <c r="O1658" s="12"/>
    </row>
    <row r="1659" spans="14:15" ht="17.100000000000001" customHeight="1">
      <c r="N1659" s="1"/>
      <c r="O1659" s="12"/>
    </row>
    <row r="1660" spans="14:15" ht="17.100000000000001" customHeight="1">
      <c r="N1660" s="1"/>
      <c r="O1660" s="12"/>
    </row>
    <row r="1661" spans="14:15" ht="17.100000000000001" customHeight="1">
      <c r="N1661" s="1"/>
      <c r="O1661" s="12"/>
    </row>
    <row r="1662" spans="14:15" ht="17.100000000000001" customHeight="1">
      <c r="N1662" s="1"/>
      <c r="O1662" s="12"/>
    </row>
    <row r="1663" spans="14:15" ht="17.100000000000001" customHeight="1">
      <c r="N1663" s="1"/>
      <c r="O1663" s="12"/>
    </row>
    <row r="1664" spans="14:15" ht="17.100000000000001" customHeight="1">
      <c r="N1664" s="1"/>
      <c r="O1664" s="12"/>
    </row>
    <row r="1665" spans="14:15" ht="17.100000000000001" customHeight="1">
      <c r="N1665" s="1"/>
      <c r="O1665" s="12"/>
    </row>
    <row r="1666" spans="14:15" ht="17.100000000000001" customHeight="1">
      <c r="N1666" s="1"/>
      <c r="O1666" s="12"/>
    </row>
    <row r="1667" spans="14:15" ht="17.100000000000001" customHeight="1">
      <c r="N1667" s="1"/>
      <c r="O1667" s="12"/>
    </row>
    <row r="1668" spans="14:15" ht="17.100000000000001" customHeight="1">
      <c r="N1668" s="1"/>
      <c r="O1668" s="12"/>
    </row>
    <row r="1669" spans="14:15" ht="17.100000000000001" customHeight="1">
      <c r="N1669" s="1"/>
      <c r="O1669" s="12"/>
    </row>
    <row r="1670" spans="14:15" ht="17.100000000000001" customHeight="1">
      <c r="N1670" s="1"/>
      <c r="O1670" s="12"/>
    </row>
    <row r="1671" spans="14:15" ht="17.100000000000001" customHeight="1">
      <c r="N1671" s="1"/>
      <c r="O1671" s="12"/>
    </row>
    <row r="1672" spans="14:15" ht="17.100000000000001" customHeight="1">
      <c r="N1672" s="1"/>
      <c r="O1672" s="12"/>
    </row>
    <row r="1673" spans="14:15" ht="17.100000000000001" customHeight="1">
      <c r="N1673" s="1"/>
      <c r="O1673" s="12"/>
    </row>
    <row r="1674" spans="14:15" ht="17.100000000000001" customHeight="1">
      <c r="N1674" s="1"/>
      <c r="O1674" s="12"/>
    </row>
    <row r="1675" spans="14:15" ht="17.100000000000001" customHeight="1">
      <c r="N1675" s="1"/>
      <c r="O1675" s="12"/>
    </row>
    <row r="1676" spans="14:15" ht="17.100000000000001" customHeight="1">
      <c r="N1676" s="1"/>
      <c r="O1676" s="12"/>
    </row>
    <row r="1677" spans="14:15" ht="17.100000000000001" customHeight="1">
      <c r="N1677" s="1"/>
      <c r="O1677" s="12"/>
    </row>
    <row r="1678" spans="14:15" ht="17.100000000000001" customHeight="1">
      <c r="N1678" s="1"/>
      <c r="O1678" s="12"/>
    </row>
    <row r="1679" spans="14:15" ht="17.100000000000001" customHeight="1">
      <c r="N1679" s="1"/>
      <c r="O1679" s="12"/>
    </row>
    <row r="1680" spans="14:15" ht="17.100000000000001" customHeight="1">
      <c r="N1680" s="1"/>
      <c r="O1680" s="12"/>
    </row>
    <row r="1681" spans="14:15" ht="17.100000000000001" customHeight="1">
      <c r="N1681" s="1"/>
      <c r="O1681" s="12"/>
    </row>
    <row r="1682" spans="14:15" ht="17.100000000000001" customHeight="1">
      <c r="N1682" s="1"/>
      <c r="O1682" s="12"/>
    </row>
    <row r="1683" spans="14:15" ht="17.100000000000001" customHeight="1">
      <c r="N1683" s="1"/>
      <c r="O1683" s="12"/>
    </row>
    <row r="1684" spans="14:15" ht="17.100000000000001" customHeight="1">
      <c r="N1684" s="1"/>
      <c r="O1684" s="12"/>
    </row>
    <row r="1685" spans="14:15" ht="17.100000000000001" customHeight="1">
      <c r="N1685" s="1"/>
      <c r="O1685" s="12"/>
    </row>
    <row r="1686" spans="14:15" ht="17.100000000000001" customHeight="1">
      <c r="N1686" s="1"/>
      <c r="O1686" s="12"/>
    </row>
    <row r="1687" spans="14:15" ht="17.100000000000001" customHeight="1">
      <c r="N1687" s="1"/>
      <c r="O1687" s="12"/>
    </row>
    <row r="1688" spans="14:15" ht="17.100000000000001" customHeight="1">
      <c r="N1688" s="1"/>
      <c r="O1688" s="12"/>
    </row>
    <row r="1689" spans="14:15" ht="17.100000000000001" customHeight="1">
      <c r="N1689" s="1"/>
      <c r="O1689" s="12"/>
    </row>
    <row r="1690" spans="14:15" ht="17.100000000000001" customHeight="1">
      <c r="N1690" s="1"/>
      <c r="O1690" s="12"/>
    </row>
    <row r="1691" spans="14:15" ht="17.100000000000001" customHeight="1">
      <c r="N1691" s="1"/>
      <c r="O1691" s="12"/>
    </row>
    <row r="1692" spans="14:15" ht="17.100000000000001" customHeight="1">
      <c r="N1692" s="1"/>
      <c r="O1692" s="12"/>
    </row>
    <row r="1693" spans="14:15" ht="17.100000000000001" customHeight="1">
      <c r="N1693" s="1"/>
      <c r="O1693" s="12"/>
    </row>
    <row r="1694" spans="14:15" ht="17.100000000000001" customHeight="1">
      <c r="N1694" s="1"/>
      <c r="O1694" s="12"/>
    </row>
    <row r="1695" spans="14:15" ht="17.100000000000001" customHeight="1">
      <c r="N1695" s="1"/>
      <c r="O1695" s="12"/>
    </row>
    <row r="1696" spans="14:15" ht="17.100000000000001" customHeight="1">
      <c r="N1696" s="1"/>
      <c r="O1696" s="12"/>
    </row>
    <row r="1697" spans="14:15" ht="17.100000000000001" customHeight="1">
      <c r="N1697" s="1"/>
      <c r="O1697" s="12"/>
    </row>
    <row r="1698" spans="14:15" ht="17.100000000000001" customHeight="1">
      <c r="N1698" s="1"/>
      <c r="O1698" s="12"/>
    </row>
    <row r="1699" spans="14:15" ht="17.100000000000001" customHeight="1">
      <c r="N1699" s="1"/>
      <c r="O1699" s="12"/>
    </row>
    <row r="1700" spans="14:15" ht="17.100000000000001" customHeight="1">
      <c r="N1700" s="1"/>
      <c r="O1700" s="12"/>
    </row>
    <row r="1701" spans="14:15" ht="17.100000000000001" customHeight="1">
      <c r="N1701" s="1"/>
      <c r="O1701" s="12"/>
    </row>
    <row r="1702" spans="14:15" ht="17.100000000000001" customHeight="1">
      <c r="N1702" s="1"/>
      <c r="O1702" s="12"/>
    </row>
    <row r="1703" spans="14:15" ht="17.100000000000001" customHeight="1">
      <c r="N1703" s="1"/>
      <c r="O1703" s="12"/>
    </row>
    <row r="1704" spans="14:15" ht="17.100000000000001" customHeight="1">
      <c r="N1704" s="1"/>
      <c r="O1704" s="12"/>
    </row>
    <row r="1705" spans="14:15" ht="17.100000000000001" customHeight="1">
      <c r="N1705" s="1"/>
      <c r="O1705" s="12"/>
    </row>
    <row r="1706" spans="14:15" ht="17.100000000000001" customHeight="1">
      <c r="N1706" s="1"/>
      <c r="O1706" s="12"/>
    </row>
    <row r="1707" spans="14:15" ht="17.100000000000001" customHeight="1">
      <c r="N1707" s="1"/>
      <c r="O1707" s="12"/>
    </row>
    <row r="1708" spans="14:15" ht="17.100000000000001" customHeight="1">
      <c r="N1708" s="1"/>
      <c r="O1708" s="12"/>
    </row>
    <row r="1709" spans="14:15" ht="17.100000000000001" customHeight="1">
      <c r="N1709" s="1"/>
      <c r="O1709" s="12"/>
    </row>
    <row r="1710" spans="14:15" ht="17.100000000000001" customHeight="1">
      <c r="N1710" s="1"/>
      <c r="O1710" s="12"/>
    </row>
    <row r="1711" spans="14:15" ht="17.100000000000001" customHeight="1">
      <c r="N1711" s="1"/>
      <c r="O1711" s="12"/>
    </row>
    <row r="1712" spans="14:15" ht="17.100000000000001" customHeight="1">
      <c r="N1712" s="1"/>
      <c r="O1712" s="12"/>
    </row>
    <row r="1713" spans="14:15" ht="17.100000000000001" customHeight="1">
      <c r="N1713" s="1"/>
      <c r="O1713" s="12"/>
    </row>
    <row r="1714" spans="14:15" ht="17.100000000000001" customHeight="1">
      <c r="N1714" s="1"/>
      <c r="O1714" s="12"/>
    </row>
    <row r="1715" spans="14:15" ht="17.100000000000001" customHeight="1">
      <c r="N1715" s="1"/>
      <c r="O1715" s="12"/>
    </row>
    <row r="1716" spans="14:15" ht="17.100000000000001" customHeight="1">
      <c r="N1716" s="1"/>
      <c r="O1716" s="12"/>
    </row>
    <row r="1717" spans="14:15" ht="17.100000000000001" customHeight="1">
      <c r="N1717" s="1"/>
      <c r="O1717" s="12"/>
    </row>
    <row r="1718" spans="14:15" ht="17.100000000000001" customHeight="1">
      <c r="N1718" s="1"/>
      <c r="O1718" s="12"/>
    </row>
    <row r="1719" spans="14:15" ht="17.100000000000001" customHeight="1">
      <c r="N1719" s="1"/>
      <c r="O1719" s="12"/>
    </row>
    <row r="1720" spans="14:15" ht="17.100000000000001" customHeight="1">
      <c r="N1720" s="1"/>
      <c r="O1720" s="12"/>
    </row>
    <row r="1721" spans="14:15" ht="17.100000000000001" customHeight="1">
      <c r="N1721" s="1"/>
      <c r="O1721" s="12"/>
    </row>
    <row r="1722" spans="14:15" ht="17.100000000000001" customHeight="1">
      <c r="N1722" s="1"/>
      <c r="O1722" s="12"/>
    </row>
    <row r="1723" spans="14:15" ht="17.100000000000001" customHeight="1">
      <c r="N1723" s="1"/>
      <c r="O1723" s="12"/>
    </row>
    <row r="1724" spans="14:15" ht="17.100000000000001" customHeight="1">
      <c r="N1724" s="1"/>
      <c r="O1724" s="12"/>
    </row>
    <row r="1725" spans="14:15" ht="17.100000000000001" customHeight="1">
      <c r="N1725" s="1"/>
      <c r="O1725" s="12"/>
    </row>
    <row r="1726" spans="14:15" ht="17.100000000000001" customHeight="1">
      <c r="N1726" s="1"/>
      <c r="O1726" s="12"/>
    </row>
    <row r="1727" spans="14:15" ht="17.100000000000001" customHeight="1">
      <c r="N1727" s="1"/>
      <c r="O1727" s="12"/>
    </row>
    <row r="1728" spans="14:15" ht="17.100000000000001" customHeight="1">
      <c r="N1728" s="1"/>
      <c r="O1728" s="12"/>
    </row>
    <row r="1729" spans="14:15" ht="17.100000000000001" customHeight="1">
      <c r="N1729" s="1"/>
      <c r="O1729" s="12"/>
    </row>
    <row r="1730" spans="14:15" ht="17.100000000000001" customHeight="1">
      <c r="N1730" s="1"/>
      <c r="O1730" s="12"/>
    </row>
    <row r="1731" spans="14:15" ht="17.100000000000001" customHeight="1">
      <c r="N1731" s="1"/>
      <c r="O1731" s="12"/>
    </row>
    <row r="1732" spans="14:15" ht="17.100000000000001" customHeight="1">
      <c r="N1732" s="1"/>
      <c r="O1732" s="12"/>
    </row>
    <row r="1733" spans="14:15" ht="17.100000000000001" customHeight="1">
      <c r="N1733" s="1"/>
      <c r="O1733" s="12"/>
    </row>
    <row r="1734" spans="14:15" ht="17.100000000000001" customHeight="1">
      <c r="N1734" s="1"/>
      <c r="O1734" s="12"/>
    </row>
    <row r="1735" spans="14:15" ht="17.100000000000001" customHeight="1">
      <c r="N1735" s="1"/>
      <c r="O1735" s="12"/>
    </row>
    <row r="1736" spans="14:15" ht="17.100000000000001" customHeight="1">
      <c r="N1736" s="1"/>
      <c r="O1736" s="12"/>
    </row>
    <row r="1737" spans="14:15" ht="17.100000000000001" customHeight="1">
      <c r="N1737" s="1"/>
      <c r="O1737" s="12"/>
    </row>
    <row r="1738" spans="14:15" ht="17.100000000000001" customHeight="1">
      <c r="N1738" s="1"/>
      <c r="O1738" s="12"/>
    </row>
    <row r="1739" spans="14:15" ht="17.100000000000001" customHeight="1">
      <c r="N1739" s="1"/>
      <c r="O1739" s="12"/>
    </row>
    <row r="1740" spans="14:15" ht="17.100000000000001" customHeight="1">
      <c r="N1740" s="1"/>
      <c r="O1740" s="12"/>
    </row>
    <row r="1741" spans="14:15" ht="17.100000000000001" customHeight="1">
      <c r="N1741" s="1"/>
      <c r="O1741" s="12"/>
    </row>
    <row r="1742" spans="14:15" ht="17.100000000000001" customHeight="1">
      <c r="N1742" s="1"/>
      <c r="O1742" s="12"/>
    </row>
    <row r="1743" spans="14:15" ht="17.100000000000001" customHeight="1">
      <c r="N1743" s="1"/>
      <c r="O1743" s="12"/>
    </row>
    <row r="1744" spans="14:15" ht="17.100000000000001" customHeight="1">
      <c r="N1744" s="1"/>
      <c r="O1744" s="12"/>
    </row>
    <row r="1745" spans="14:15" ht="17.100000000000001" customHeight="1">
      <c r="N1745" s="1"/>
      <c r="O1745" s="12"/>
    </row>
    <row r="1746" spans="14:15" ht="17.100000000000001" customHeight="1">
      <c r="N1746" s="1"/>
      <c r="O1746" s="12"/>
    </row>
    <row r="1747" spans="14:15" ht="17.100000000000001" customHeight="1">
      <c r="N1747" s="1"/>
      <c r="O1747" s="12"/>
    </row>
    <row r="1748" spans="14:15" ht="17.100000000000001" customHeight="1">
      <c r="N1748" s="1"/>
      <c r="O1748" s="12"/>
    </row>
    <row r="1749" spans="14:15" ht="17.100000000000001" customHeight="1">
      <c r="N1749" s="1"/>
      <c r="O1749" s="12"/>
    </row>
    <row r="1750" spans="14:15" ht="17.100000000000001" customHeight="1">
      <c r="N1750" s="1"/>
      <c r="O1750" s="12"/>
    </row>
    <row r="1751" spans="14:15" ht="17.100000000000001" customHeight="1">
      <c r="N1751" s="1"/>
      <c r="O1751" s="12"/>
    </row>
    <row r="1752" spans="14:15" ht="17.100000000000001" customHeight="1">
      <c r="N1752" s="1"/>
      <c r="O1752" s="12"/>
    </row>
    <row r="1753" spans="14:15" ht="17.100000000000001" customHeight="1">
      <c r="N1753" s="1"/>
      <c r="O1753" s="12"/>
    </row>
    <row r="1754" spans="14:15" ht="17.100000000000001" customHeight="1">
      <c r="N1754" s="1"/>
      <c r="O1754" s="12"/>
    </row>
    <row r="1755" spans="14:15" ht="17.100000000000001" customHeight="1">
      <c r="N1755" s="1"/>
      <c r="O1755" s="12"/>
    </row>
    <row r="1756" spans="14:15" ht="17.100000000000001" customHeight="1">
      <c r="N1756" s="1"/>
      <c r="O1756" s="12"/>
    </row>
    <row r="1757" spans="14:15" ht="17.100000000000001" customHeight="1">
      <c r="N1757" s="1"/>
      <c r="O1757" s="12"/>
    </row>
    <row r="1758" spans="14:15" ht="17.100000000000001" customHeight="1">
      <c r="N1758" s="1"/>
      <c r="O1758" s="12"/>
    </row>
    <row r="1759" spans="14:15" ht="17.100000000000001" customHeight="1">
      <c r="N1759" s="1"/>
      <c r="O1759" s="12"/>
    </row>
    <row r="1760" spans="14:15" ht="17.100000000000001" customHeight="1">
      <c r="N1760" s="1"/>
      <c r="O1760" s="12"/>
    </row>
    <row r="1761" spans="14:15" ht="17.100000000000001" customHeight="1">
      <c r="N1761" s="1"/>
      <c r="O1761" s="12"/>
    </row>
    <row r="1762" spans="14:15" ht="17.100000000000001" customHeight="1">
      <c r="N1762" s="1"/>
      <c r="O1762" s="12"/>
    </row>
    <row r="1763" spans="14:15" ht="17.100000000000001" customHeight="1">
      <c r="N1763" s="1"/>
      <c r="O1763" s="12"/>
    </row>
    <row r="1764" spans="14:15" ht="17.100000000000001" customHeight="1">
      <c r="N1764" s="1"/>
      <c r="O1764" s="12"/>
    </row>
    <row r="1765" spans="14:15" ht="17.100000000000001" customHeight="1">
      <c r="N1765" s="1"/>
      <c r="O1765" s="12"/>
    </row>
    <row r="1766" spans="14:15" ht="17.100000000000001" customHeight="1">
      <c r="N1766" s="1"/>
      <c r="O1766" s="12"/>
    </row>
    <row r="1767" spans="14:15" ht="17.100000000000001" customHeight="1">
      <c r="N1767" s="1"/>
      <c r="O1767" s="12"/>
    </row>
    <row r="1768" spans="14:15" ht="17.100000000000001" customHeight="1">
      <c r="N1768" s="1"/>
      <c r="O1768" s="12"/>
    </row>
    <row r="1769" spans="14:15" ht="17.100000000000001" customHeight="1">
      <c r="N1769" s="1"/>
      <c r="O1769" s="12"/>
    </row>
    <row r="1770" spans="14:15" ht="17.100000000000001" customHeight="1">
      <c r="N1770" s="1"/>
      <c r="O1770" s="12"/>
    </row>
    <row r="1771" spans="14:15" ht="17.100000000000001" customHeight="1">
      <c r="N1771" s="1"/>
      <c r="O1771" s="12"/>
    </row>
    <row r="1772" spans="14:15" ht="17.100000000000001" customHeight="1">
      <c r="N1772" s="1"/>
      <c r="O1772" s="12"/>
    </row>
    <row r="1773" spans="14:15" ht="17.100000000000001" customHeight="1">
      <c r="N1773" s="1"/>
      <c r="O1773" s="12"/>
    </row>
    <row r="1774" spans="14:15" ht="17.100000000000001" customHeight="1">
      <c r="N1774" s="1"/>
      <c r="O1774" s="12"/>
    </row>
    <row r="1775" spans="14:15" ht="17.100000000000001" customHeight="1">
      <c r="N1775" s="1"/>
      <c r="O1775" s="12"/>
    </row>
    <row r="1776" spans="14:15" ht="17.100000000000001" customHeight="1">
      <c r="N1776" s="1"/>
      <c r="O1776" s="12"/>
    </row>
    <row r="1777" spans="14:15" ht="17.100000000000001" customHeight="1">
      <c r="N1777" s="1"/>
      <c r="O1777" s="12"/>
    </row>
    <row r="1778" spans="14:15" ht="17.100000000000001" customHeight="1">
      <c r="N1778" s="1"/>
      <c r="O1778" s="12"/>
    </row>
    <row r="1779" spans="14:15" ht="17.100000000000001" customHeight="1">
      <c r="N1779" s="1"/>
      <c r="O1779" s="12"/>
    </row>
    <row r="1780" spans="14:15" ht="17.100000000000001" customHeight="1">
      <c r="N1780" s="1"/>
      <c r="O1780" s="12"/>
    </row>
    <row r="1781" spans="14:15" ht="17.100000000000001" customHeight="1">
      <c r="N1781" s="1"/>
      <c r="O1781" s="12"/>
    </row>
    <row r="1782" spans="14:15" ht="17.100000000000001" customHeight="1">
      <c r="N1782" s="1"/>
      <c r="O1782" s="12"/>
    </row>
    <row r="1783" spans="14:15" ht="17.100000000000001" customHeight="1">
      <c r="N1783" s="1"/>
      <c r="O1783" s="12"/>
    </row>
    <row r="1784" spans="14:15" ht="17.100000000000001" customHeight="1">
      <c r="N1784" s="1"/>
      <c r="O1784" s="12"/>
    </row>
    <row r="1785" spans="14:15" ht="17.100000000000001" customHeight="1">
      <c r="N1785" s="1"/>
      <c r="O1785" s="12"/>
    </row>
    <row r="1786" spans="14:15" ht="17.100000000000001" customHeight="1">
      <c r="N1786" s="1"/>
      <c r="O1786" s="12"/>
    </row>
    <row r="1787" spans="14:15" ht="17.100000000000001" customHeight="1">
      <c r="N1787" s="1"/>
      <c r="O1787" s="12"/>
    </row>
    <row r="1788" spans="14:15" ht="17.100000000000001" customHeight="1">
      <c r="N1788" s="1"/>
      <c r="O1788" s="12"/>
    </row>
    <row r="1789" spans="14:15" ht="17.100000000000001" customHeight="1">
      <c r="N1789" s="1"/>
      <c r="O1789" s="12"/>
    </row>
    <row r="1790" spans="14:15" ht="17.100000000000001" customHeight="1">
      <c r="N1790" s="1"/>
      <c r="O1790" s="12"/>
    </row>
    <row r="1791" spans="14:15" ht="17.100000000000001" customHeight="1">
      <c r="N1791" s="1"/>
      <c r="O1791" s="12"/>
    </row>
    <row r="1792" spans="14:15" ht="17.100000000000001" customHeight="1">
      <c r="N1792" s="1"/>
      <c r="O1792" s="12"/>
    </row>
    <row r="1793" spans="14:15" ht="17.100000000000001" customHeight="1">
      <c r="N1793" s="1"/>
      <c r="O1793" s="12"/>
    </row>
    <row r="1794" spans="14:15" ht="17.100000000000001" customHeight="1">
      <c r="N1794" s="1"/>
      <c r="O1794" s="12"/>
    </row>
    <row r="1795" spans="14:15" ht="17.100000000000001" customHeight="1">
      <c r="N1795" s="1"/>
      <c r="O1795" s="12"/>
    </row>
    <row r="1796" spans="14:15" ht="17.100000000000001" customHeight="1">
      <c r="N1796" s="1"/>
      <c r="O1796" s="12"/>
    </row>
    <row r="1797" spans="14:15" ht="17.100000000000001" customHeight="1">
      <c r="N1797" s="1"/>
      <c r="O1797" s="12"/>
    </row>
    <row r="1798" spans="14:15" ht="17.100000000000001" customHeight="1">
      <c r="N1798" s="1"/>
      <c r="O1798" s="12"/>
    </row>
    <row r="1799" spans="14:15" ht="17.100000000000001" customHeight="1">
      <c r="N1799" s="1"/>
      <c r="O1799" s="12"/>
    </row>
    <row r="1800" spans="14:15" ht="17.100000000000001" customHeight="1">
      <c r="N1800" s="1"/>
      <c r="O1800" s="12"/>
    </row>
    <row r="1801" spans="14:15" ht="17.100000000000001" customHeight="1">
      <c r="N1801" s="1"/>
      <c r="O1801" s="12"/>
    </row>
    <row r="1802" spans="14:15" ht="17.100000000000001" customHeight="1">
      <c r="N1802" s="1"/>
      <c r="O1802" s="12"/>
    </row>
    <row r="1803" spans="14:15" ht="17.100000000000001" customHeight="1">
      <c r="N1803" s="1"/>
      <c r="O1803" s="12"/>
    </row>
    <row r="1804" spans="14:15" ht="17.100000000000001" customHeight="1">
      <c r="N1804" s="1"/>
      <c r="O1804" s="12"/>
    </row>
    <row r="1805" spans="14:15" ht="17.100000000000001" customHeight="1">
      <c r="N1805" s="1"/>
      <c r="O1805" s="12"/>
    </row>
    <row r="1806" spans="14:15" ht="17.100000000000001" customHeight="1">
      <c r="N1806" s="1"/>
      <c r="O1806" s="12"/>
    </row>
    <row r="1807" spans="14:15" ht="17.100000000000001" customHeight="1">
      <c r="N1807" s="1"/>
      <c r="O1807" s="12"/>
    </row>
    <row r="1808" spans="14:15" ht="17.100000000000001" customHeight="1">
      <c r="N1808" s="1"/>
      <c r="O1808" s="12"/>
    </row>
    <row r="1809" spans="14:15" ht="17.100000000000001" customHeight="1">
      <c r="N1809" s="1"/>
      <c r="O1809" s="12"/>
    </row>
    <row r="1810" spans="14:15" ht="17.100000000000001" customHeight="1">
      <c r="N1810" s="1"/>
      <c r="O1810" s="12"/>
    </row>
    <row r="1811" spans="14:15" ht="17.100000000000001" customHeight="1">
      <c r="N1811" s="1"/>
      <c r="O1811" s="12"/>
    </row>
    <row r="1812" spans="14:15" ht="17.100000000000001" customHeight="1">
      <c r="N1812" s="1"/>
      <c r="O1812" s="12"/>
    </row>
    <row r="1813" spans="14:15" ht="17.100000000000001" customHeight="1">
      <c r="N1813" s="1"/>
      <c r="O1813" s="12"/>
    </row>
    <row r="1814" spans="14:15" ht="17.100000000000001" customHeight="1">
      <c r="N1814" s="1"/>
      <c r="O1814" s="12"/>
    </row>
    <row r="1815" spans="14:15" ht="17.100000000000001" customHeight="1">
      <c r="N1815" s="1"/>
      <c r="O1815" s="12"/>
    </row>
    <row r="1816" spans="14:15" ht="17.100000000000001" customHeight="1">
      <c r="N1816" s="1"/>
      <c r="O1816" s="12"/>
    </row>
    <row r="1817" spans="14:15" ht="17.100000000000001" customHeight="1">
      <c r="N1817" s="1"/>
      <c r="O1817" s="12"/>
    </row>
    <row r="1818" spans="14:15" ht="17.100000000000001" customHeight="1">
      <c r="N1818" s="1"/>
      <c r="O1818" s="12"/>
    </row>
    <row r="1819" spans="14:15" ht="17.100000000000001" customHeight="1">
      <c r="N1819" s="1"/>
      <c r="O1819" s="12"/>
    </row>
    <row r="1820" spans="14:15" ht="17.100000000000001" customHeight="1">
      <c r="N1820" s="1"/>
      <c r="O1820" s="12"/>
    </row>
    <row r="1821" spans="14:15" ht="17.100000000000001" customHeight="1">
      <c r="N1821" s="1"/>
      <c r="O1821" s="12"/>
    </row>
    <row r="1822" spans="14:15" ht="17.100000000000001" customHeight="1">
      <c r="N1822" s="1"/>
      <c r="O1822" s="12"/>
    </row>
    <row r="1823" spans="14:15" ht="17.100000000000001" customHeight="1">
      <c r="N1823" s="1"/>
      <c r="O1823" s="12"/>
    </row>
    <row r="1824" spans="14:15" ht="17.100000000000001" customHeight="1">
      <c r="N1824" s="1"/>
      <c r="O1824" s="12"/>
    </row>
    <row r="1825" spans="14:15" ht="17.100000000000001" customHeight="1">
      <c r="N1825" s="1"/>
      <c r="O1825" s="12"/>
    </row>
    <row r="1826" spans="14:15" ht="17.100000000000001" customHeight="1">
      <c r="N1826" s="1"/>
      <c r="O1826" s="12"/>
    </row>
    <row r="1827" spans="14:15" ht="17.100000000000001" customHeight="1">
      <c r="N1827" s="1"/>
      <c r="O1827" s="12"/>
    </row>
    <row r="1828" spans="14:15" ht="17.100000000000001" customHeight="1">
      <c r="N1828" s="1"/>
      <c r="O1828" s="12"/>
    </row>
    <row r="1829" spans="14:15" ht="17.100000000000001" customHeight="1">
      <c r="N1829" s="1"/>
      <c r="O1829" s="12"/>
    </row>
    <row r="1830" spans="14:15" ht="17.100000000000001" customHeight="1">
      <c r="N1830" s="1"/>
      <c r="O1830" s="12"/>
    </row>
    <row r="1831" spans="14:15" ht="17.100000000000001" customHeight="1">
      <c r="N1831" s="1"/>
      <c r="O1831" s="12"/>
    </row>
    <row r="1832" spans="14:15" ht="17.100000000000001" customHeight="1">
      <c r="N1832" s="1"/>
      <c r="O1832" s="12"/>
    </row>
    <row r="1833" spans="14:15" ht="17.100000000000001" customHeight="1">
      <c r="N1833" s="1"/>
      <c r="O1833" s="12"/>
    </row>
    <row r="1834" spans="14:15" ht="17.100000000000001" customHeight="1">
      <c r="N1834" s="1"/>
      <c r="O1834" s="12"/>
    </row>
    <row r="1835" spans="14:15" ht="17.100000000000001" customHeight="1">
      <c r="N1835" s="1"/>
      <c r="O1835" s="12"/>
    </row>
    <row r="1836" spans="14:15" ht="17.100000000000001" customHeight="1">
      <c r="N1836" s="1"/>
      <c r="O1836" s="12"/>
    </row>
    <row r="1837" spans="14:15" ht="17.100000000000001" customHeight="1">
      <c r="N1837" s="1"/>
      <c r="O1837" s="12"/>
    </row>
    <row r="1838" spans="14:15" ht="17.100000000000001" customHeight="1">
      <c r="N1838" s="1"/>
      <c r="O1838" s="12"/>
    </row>
    <row r="1839" spans="14:15" ht="17.100000000000001" customHeight="1">
      <c r="N1839" s="1"/>
      <c r="O1839" s="12"/>
    </row>
    <row r="1840" spans="14:15" ht="17.100000000000001" customHeight="1">
      <c r="N1840" s="1"/>
      <c r="O1840" s="12"/>
    </row>
    <row r="1841" spans="14:15" ht="17.100000000000001" customHeight="1">
      <c r="N1841" s="1"/>
      <c r="O1841" s="12"/>
    </row>
    <row r="1842" spans="14:15" ht="17.100000000000001" customHeight="1">
      <c r="N1842" s="1"/>
      <c r="O1842" s="12"/>
    </row>
    <row r="1843" spans="14:15" ht="17.100000000000001" customHeight="1">
      <c r="N1843" s="1"/>
      <c r="O1843" s="12"/>
    </row>
    <row r="1844" spans="14:15" ht="17.100000000000001" customHeight="1">
      <c r="N1844" s="1"/>
      <c r="O1844" s="12"/>
    </row>
    <row r="1845" spans="14:15" ht="17.100000000000001" customHeight="1">
      <c r="N1845" s="1"/>
      <c r="O1845" s="12"/>
    </row>
    <row r="1846" spans="14:15" ht="17.100000000000001" customHeight="1">
      <c r="N1846" s="1"/>
      <c r="O1846" s="12"/>
    </row>
    <row r="1847" spans="14:15" ht="17.100000000000001" customHeight="1">
      <c r="N1847" s="1"/>
      <c r="O1847" s="12"/>
    </row>
    <row r="1848" spans="14:15" ht="17.100000000000001" customHeight="1">
      <c r="N1848" s="1"/>
      <c r="O1848" s="12"/>
    </row>
    <row r="1849" spans="14:15" ht="17.100000000000001" customHeight="1">
      <c r="N1849" s="1"/>
      <c r="O1849" s="12"/>
    </row>
    <row r="1850" spans="14:15" ht="17.100000000000001" customHeight="1">
      <c r="N1850" s="1"/>
      <c r="O1850" s="12"/>
    </row>
    <row r="1851" spans="14:15" ht="17.100000000000001" customHeight="1">
      <c r="N1851" s="1"/>
      <c r="O1851" s="12"/>
    </row>
    <row r="1852" spans="14:15" ht="17.100000000000001" customHeight="1">
      <c r="N1852" s="1"/>
      <c r="O1852" s="12"/>
    </row>
    <row r="1853" spans="14:15" ht="17.100000000000001" customHeight="1">
      <c r="N1853" s="1"/>
      <c r="O1853" s="12"/>
    </row>
    <row r="1854" spans="14:15" ht="17.100000000000001" customHeight="1">
      <c r="N1854" s="1"/>
      <c r="O1854" s="12"/>
    </row>
    <row r="1855" spans="14:15" ht="17.100000000000001" customHeight="1">
      <c r="N1855" s="1"/>
      <c r="O1855" s="12"/>
    </row>
    <row r="1856" spans="14:15" ht="17.100000000000001" customHeight="1">
      <c r="N1856" s="1"/>
      <c r="O1856" s="12"/>
    </row>
    <row r="1857" spans="14:15" ht="17.100000000000001" customHeight="1">
      <c r="N1857" s="1"/>
      <c r="O1857" s="12"/>
    </row>
    <row r="1858" spans="14:15" ht="17.100000000000001" customHeight="1">
      <c r="N1858" s="1"/>
      <c r="O1858" s="12"/>
    </row>
    <row r="1859" spans="14:15" ht="17.100000000000001" customHeight="1">
      <c r="N1859" s="1"/>
      <c r="O1859" s="12"/>
    </row>
    <row r="1860" spans="14:15" ht="17.100000000000001" customHeight="1">
      <c r="N1860" s="1"/>
      <c r="O1860" s="12"/>
    </row>
    <row r="1861" spans="14:15" ht="17.100000000000001" customHeight="1">
      <c r="N1861" s="1"/>
      <c r="O1861" s="12"/>
    </row>
    <row r="1862" spans="14:15" ht="17.100000000000001" customHeight="1">
      <c r="N1862" s="1"/>
      <c r="O1862" s="12"/>
    </row>
    <row r="1863" spans="14:15" ht="17.100000000000001" customHeight="1">
      <c r="N1863" s="1"/>
      <c r="O1863" s="12"/>
    </row>
    <row r="1864" spans="14:15" ht="17.100000000000001" customHeight="1">
      <c r="N1864" s="1"/>
      <c r="O1864" s="12"/>
    </row>
    <row r="1865" spans="14:15" ht="17.100000000000001" customHeight="1">
      <c r="N1865" s="1"/>
      <c r="O1865" s="12"/>
    </row>
    <row r="1866" spans="14:15" ht="17.100000000000001" customHeight="1">
      <c r="N1866" s="1"/>
      <c r="O1866" s="12"/>
    </row>
    <row r="1867" spans="14:15" ht="17.100000000000001" customHeight="1">
      <c r="N1867" s="1"/>
      <c r="O1867" s="12"/>
    </row>
    <row r="1868" spans="14:15" ht="17.100000000000001" customHeight="1">
      <c r="N1868" s="1"/>
      <c r="O1868" s="12"/>
    </row>
    <row r="1869" spans="14:15" ht="17.100000000000001" customHeight="1">
      <c r="N1869" s="1"/>
      <c r="O1869" s="12"/>
    </row>
    <row r="1870" spans="14:15" ht="17.100000000000001" customHeight="1">
      <c r="N1870" s="1"/>
      <c r="O1870" s="12"/>
    </row>
    <row r="1871" spans="14:15" ht="17.100000000000001" customHeight="1">
      <c r="N1871" s="1"/>
      <c r="O1871" s="12"/>
    </row>
    <row r="1872" spans="14:15" ht="17.100000000000001" customHeight="1">
      <c r="N1872" s="1"/>
      <c r="O1872" s="12"/>
    </row>
    <row r="1873" spans="14:15" ht="17.100000000000001" customHeight="1">
      <c r="N1873" s="1"/>
      <c r="O1873" s="12"/>
    </row>
    <row r="1874" spans="14:15" ht="17.100000000000001" customHeight="1">
      <c r="N1874" s="1"/>
      <c r="O1874" s="12"/>
    </row>
    <row r="1875" spans="14:15" ht="17.100000000000001" customHeight="1">
      <c r="N1875" s="1"/>
      <c r="O1875" s="12"/>
    </row>
    <row r="1876" spans="14:15" ht="17.100000000000001" customHeight="1">
      <c r="N1876" s="1"/>
      <c r="O1876" s="12"/>
    </row>
    <row r="1877" spans="14:15" ht="17.100000000000001" customHeight="1">
      <c r="N1877" s="1"/>
      <c r="O1877" s="12"/>
    </row>
    <row r="1878" spans="14:15" ht="17.100000000000001" customHeight="1">
      <c r="N1878" s="1"/>
      <c r="O1878" s="12"/>
    </row>
    <row r="1879" spans="14:15" ht="17.100000000000001" customHeight="1">
      <c r="N1879" s="1"/>
      <c r="O1879" s="12"/>
    </row>
    <row r="1880" spans="14:15" ht="17.100000000000001" customHeight="1">
      <c r="N1880" s="1"/>
      <c r="O1880" s="12"/>
    </row>
    <row r="1881" spans="14:15" ht="17.100000000000001" customHeight="1">
      <c r="N1881" s="1"/>
      <c r="O1881" s="12"/>
    </row>
    <row r="1882" spans="14:15" ht="17.100000000000001" customHeight="1">
      <c r="N1882" s="1"/>
      <c r="O1882" s="12"/>
    </row>
    <row r="1883" spans="14:15" ht="17.100000000000001" customHeight="1">
      <c r="N1883" s="1"/>
      <c r="O1883" s="12"/>
    </row>
    <row r="1884" spans="14:15" ht="17.100000000000001" customHeight="1">
      <c r="N1884" s="1"/>
      <c r="O1884" s="12"/>
    </row>
    <row r="1885" spans="14:15" ht="17.100000000000001" customHeight="1">
      <c r="N1885" s="1"/>
      <c r="O1885" s="12"/>
    </row>
    <row r="1886" spans="14:15" ht="17.100000000000001" customHeight="1">
      <c r="N1886" s="1"/>
      <c r="O1886" s="12"/>
    </row>
    <row r="1887" spans="14:15" ht="17.100000000000001" customHeight="1">
      <c r="N1887" s="1"/>
      <c r="O1887" s="12"/>
    </row>
    <row r="1888" spans="14:15" ht="17.100000000000001" customHeight="1">
      <c r="N1888" s="1"/>
      <c r="O1888" s="12"/>
    </row>
    <row r="1889" spans="14:15" ht="17.100000000000001" customHeight="1">
      <c r="N1889" s="1"/>
      <c r="O1889" s="12"/>
    </row>
    <row r="1890" spans="14:15" ht="17.100000000000001" customHeight="1">
      <c r="N1890" s="1"/>
      <c r="O1890" s="12"/>
    </row>
    <row r="1891" spans="14:15" ht="17.100000000000001" customHeight="1">
      <c r="N1891" s="1"/>
      <c r="O1891" s="12"/>
    </row>
    <row r="1892" spans="14:15" ht="17.100000000000001" customHeight="1">
      <c r="N1892" s="1"/>
      <c r="O1892" s="12"/>
    </row>
    <row r="1893" spans="14:15" ht="17.100000000000001" customHeight="1">
      <c r="N1893" s="1"/>
      <c r="O1893" s="12"/>
    </row>
    <row r="1894" spans="14:15" ht="17.100000000000001" customHeight="1">
      <c r="N1894" s="1"/>
      <c r="O1894" s="12"/>
    </row>
    <row r="1895" spans="14:15" ht="17.100000000000001" customHeight="1">
      <c r="N1895" s="1"/>
      <c r="O1895" s="12"/>
    </row>
    <row r="1896" spans="14:15" ht="17.100000000000001" customHeight="1">
      <c r="N1896" s="1"/>
      <c r="O1896" s="12"/>
    </row>
    <row r="1897" spans="14:15" ht="17.100000000000001" customHeight="1">
      <c r="N1897" s="1"/>
      <c r="O1897" s="12"/>
    </row>
    <row r="1898" spans="14:15" ht="17.100000000000001" customHeight="1">
      <c r="N1898" s="1"/>
      <c r="O1898" s="12"/>
    </row>
    <row r="1899" spans="14:15" ht="17.100000000000001" customHeight="1">
      <c r="N1899" s="1"/>
      <c r="O1899" s="12"/>
    </row>
    <row r="1900" spans="14:15" ht="17.100000000000001" customHeight="1">
      <c r="N1900" s="1"/>
      <c r="O1900" s="12"/>
    </row>
    <row r="1901" spans="14:15" ht="17.100000000000001" customHeight="1">
      <c r="N1901" s="1"/>
      <c r="O1901" s="12"/>
    </row>
    <row r="1902" spans="14:15" ht="17.100000000000001" customHeight="1">
      <c r="N1902" s="1"/>
      <c r="O1902" s="12"/>
    </row>
    <row r="1903" spans="14:15" ht="17.100000000000001" customHeight="1">
      <c r="N1903" s="1"/>
      <c r="O1903" s="12"/>
    </row>
    <row r="1904" spans="14:15" ht="17.100000000000001" customHeight="1">
      <c r="N1904" s="1"/>
      <c r="O1904" s="12"/>
    </row>
    <row r="1905" spans="14:15" ht="17.100000000000001" customHeight="1">
      <c r="N1905" s="1"/>
      <c r="O1905" s="12"/>
    </row>
    <row r="1906" spans="14:15" ht="17.100000000000001" customHeight="1">
      <c r="N1906" s="1"/>
      <c r="O1906" s="12"/>
    </row>
    <row r="1907" spans="14:15" ht="17.100000000000001" customHeight="1">
      <c r="N1907" s="1"/>
      <c r="O1907" s="12"/>
    </row>
    <row r="1908" spans="14:15" ht="17.100000000000001" customHeight="1">
      <c r="N1908" s="1"/>
      <c r="O1908" s="12"/>
    </row>
    <row r="1909" spans="14:15" ht="17.100000000000001" customHeight="1">
      <c r="N1909" s="1"/>
      <c r="O1909" s="12"/>
    </row>
    <row r="1910" spans="14:15" ht="17.100000000000001" customHeight="1">
      <c r="N1910" s="1"/>
      <c r="O1910" s="12"/>
    </row>
    <row r="1911" spans="14:15" ht="17.100000000000001" customHeight="1">
      <c r="N1911" s="1"/>
      <c r="O1911" s="12"/>
    </row>
    <row r="1912" spans="14:15" ht="17.100000000000001" customHeight="1">
      <c r="N1912" s="1"/>
      <c r="O1912" s="12"/>
    </row>
    <row r="1913" spans="14:15" ht="17.100000000000001" customHeight="1">
      <c r="N1913" s="1"/>
      <c r="O1913" s="12"/>
    </row>
    <row r="1914" spans="14:15" ht="17.100000000000001" customHeight="1">
      <c r="N1914" s="1"/>
      <c r="O1914" s="12"/>
    </row>
    <row r="1915" spans="14:15" ht="17.100000000000001" customHeight="1">
      <c r="N1915" s="1"/>
      <c r="O1915" s="12"/>
    </row>
    <row r="1916" spans="14:15" ht="17.100000000000001" customHeight="1">
      <c r="N1916" s="1"/>
      <c r="O1916" s="12"/>
    </row>
    <row r="1917" spans="14:15" ht="17.100000000000001" customHeight="1">
      <c r="N1917" s="1"/>
      <c r="O1917" s="12"/>
    </row>
    <row r="1918" spans="14:15" ht="17.100000000000001" customHeight="1">
      <c r="N1918" s="1"/>
      <c r="O1918" s="12"/>
    </row>
    <row r="1919" spans="14:15" ht="17.100000000000001" customHeight="1">
      <c r="N1919" s="1"/>
      <c r="O1919" s="12"/>
    </row>
    <row r="1920" spans="14:15" ht="17.100000000000001" customHeight="1">
      <c r="N1920" s="1"/>
      <c r="O1920" s="12"/>
    </row>
    <row r="1921" spans="14:15" ht="17.100000000000001" customHeight="1">
      <c r="N1921" s="1"/>
      <c r="O1921" s="12"/>
    </row>
    <row r="1922" spans="14:15" ht="17.100000000000001" customHeight="1">
      <c r="N1922" s="1"/>
      <c r="O1922" s="12"/>
    </row>
    <row r="1923" spans="14:15" ht="17.100000000000001" customHeight="1">
      <c r="N1923" s="1"/>
      <c r="O1923" s="12"/>
    </row>
    <row r="1924" spans="14:15" ht="17.100000000000001" customHeight="1">
      <c r="N1924" s="1"/>
      <c r="O1924" s="12"/>
    </row>
    <row r="1925" spans="14:15" ht="17.100000000000001" customHeight="1">
      <c r="N1925" s="1"/>
      <c r="O1925" s="12"/>
    </row>
    <row r="1926" spans="14:15" ht="17.100000000000001" customHeight="1">
      <c r="N1926" s="1"/>
      <c r="O1926" s="12"/>
    </row>
    <row r="1927" spans="14:15" ht="17.100000000000001" customHeight="1">
      <c r="N1927" s="1"/>
      <c r="O1927" s="12"/>
    </row>
    <row r="1928" spans="14:15" ht="17.100000000000001" customHeight="1">
      <c r="N1928" s="1"/>
      <c r="O1928" s="12"/>
    </row>
    <row r="1929" spans="14:15" ht="17.100000000000001" customHeight="1">
      <c r="N1929" s="1"/>
      <c r="O1929" s="12"/>
    </row>
    <row r="1930" spans="14:15" ht="17.100000000000001" customHeight="1">
      <c r="N1930" s="1"/>
      <c r="O1930" s="12"/>
    </row>
    <row r="1931" spans="14:15" ht="17.100000000000001" customHeight="1">
      <c r="N1931" s="1"/>
      <c r="O1931" s="12"/>
    </row>
    <row r="1932" spans="14:15" ht="17.100000000000001" customHeight="1">
      <c r="N1932" s="1"/>
      <c r="O1932" s="12"/>
    </row>
    <row r="1933" spans="14:15" ht="17.100000000000001" customHeight="1">
      <c r="N1933" s="1"/>
      <c r="O1933" s="12"/>
    </row>
    <row r="1934" spans="14:15" ht="17.100000000000001" customHeight="1">
      <c r="N1934" s="1"/>
      <c r="O1934" s="12"/>
    </row>
    <row r="1935" spans="14:15" ht="17.100000000000001" customHeight="1">
      <c r="N1935" s="1"/>
      <c r="O1935" s="12"/>
    </row>
    <row r="1936" spans="14:15" ht="17.100000000000001" customHeight="1">
      <c r="N1936" s="1"/>
      <c r="O1936" s="12"/>
    </row>
    <row r="1937" spans="14:15" ht="17.100000000000001" customHeight="1">
      <c r="N1937" s="1"/>
      <c r="O1937" s="12"/>
    </row>
    <row r="1938" spans="14:15" ht="17.100000000000001" customHeight="1">
      <c r="N1938" s="1"/>
      <c r="O1938" s="12"/>
    </row>
    <row r="1939" spans="14:15" ht="17.100000000000001" customHeight="1">
      <c r="N1939" s="1"/>
      <c r="O1939" s="12"/>
    </row>
    <row r="1940" spans="14:15" ht="17.100000000000001" customHeight="1">
      <c r="N1940" s="1"/>
      <c r="O1940" s="12"/>
    </row>
    <row r="1941" spans="14:15" ht="17.100000000000001" customHeight="1">
      <c r="N1941" s="1"/>
      <c r="O1941" s="12"/>
    </row>
    <row r="1942" spans="14:15" ht="17.100000000000001" customHeight="1">
      <c r="N1942" s="1"/>
      <c r="O1942" s="12"/>
    </row>
    <row r="1943" spans="14:15" ht="17.100000000000001" customHeight="1">
      <c r="N1943" s="1"/>
      <c r="O1943" s="12"/>
    </row>
    <row r="1944" spans="14:15" ht="17.100000000000001" customHeight="1">
      <c r="N1944" s="1"/>
      <c r="O1944" s="12"/>
    </row>
    <row r="1945" spans="14:15" ht="17.100000000000001" customHeight="1">
      <c r="N1945" s="1"/>
      <c r="O1945" s="12"/>
    </row>
    <row r="1946" spans="14:15" ht="17.100000000000001" customHeight="1">
      <c r="N1946" s="1"/>
      <c r="O1946" s="12"/>
    </row>
    <row r="1947" spans="14:15" ht="17.100000000000001" customHeight="1">
      <c r="N1947" s="1"/>
      <c r="O1947" s="12"/>
    </row>
    <row r="1948" spans="14:15" ht="17.100000000000001" customHeight="1">
      <c r="N1948" s="1"/>
      <c r="O1948" s="12"/>
    </row>
    <row r="1949" spans="14:15" ht="17.100000000000001" customHeight="1">
      <c r="N1949" s="1"/>
      <c r="O1949" s="12"/>
    </row>
    <row r="1950" spans="14:15" ht="17.100000000000001" customHeight="1">
      <c r="N1950" s="1"/>
      <c r="O1950" s="12"/>
    </row>
    <row r="1951" spans="14:15" ht="17.100000000000001" customHeight="1">
      <c r="N1951" s="1"/>
      <c r="O1951" s="12"/>
    </row>
    <row r="1952" spans="14:15" ht="17.100000000000001" customHeight="1">
      <c r="N1952" s="1"/>
      <c r="O1952" s="12"/>
    </row>
    <row r="1953" spans="14:15" ht="17.100000000000001" customHeight="1">
      <c r="N1953" s="1"/>
      <c r="O1953" s="12"/>
    </row>
    <row r="1954" spans="14:15" ht="17.100000000000001" customHeight="1">
      <c r="N1954" s="1"/>
      <c r="O1954" s="12"/>
    </row>
    <row r="1955" spans="14:15" ht="17.100000000000001" customHeight="1">
      <c r="N1955" s="1"/>
      <c r="O1955" s="12"/>
    </row>
    <row r="1956" spans="14:15" ht="17.100000000000001" customHeight="1">
      <c r="N1956" s="1"/>
      <c r="O1956" s="12"/>
    </row>
    <row r="1957" spans="14:15" ht="17.100000000000001" customHeight="1">
      <c r="N1957" s="1"/>
      <c r="O1957" s="12"/>
    </row>
    <row r="1958" spans="14:15" ht="17.100000000000001" customHeight="1">
      <c r="N1958" s="1"/>
      <c r="O1958" s="12"/>
    </row>
    <row r="1959" spans="14:15" ht="17.100000000000001" customHeight="1">
      <c r="N1959" s="1"/>
      <c r="O1959" s="12"/>
    </row>
    <row r="1960" spans="14:15" ht="17.100000000000001" customHeight="1">
      <c r="N1960" s="1"/>
      <c r="O1960" s="12"/>
    </row>
    <row r="1961" spans="14:15" ht="17.100000000000001" customHeight="1">
      <c r="N1961" s="1"/>
      <c r="O1961" s="12"/>
    </row>
    <row r="1962" spans="14:15" ht="17.100000000000001" customHeight="1">
      <c r="N1962" s="1"/>
      <c r="O1962" s="12"/>
    </row>
    <row r="1963" spans="14:15" ht="17.100000000000001" customHeight="1">
      <c r="N1963" s="1"/>
      <c r="O1963" s="12"/>
    </row>
    <row r="1964" spans="14:15" ht="17.100000000000001" customHeight="1">
      <c r="N1964" s="1"/>
      <c r="O1964" s="12"/>
    </row>
    <row r="1965" spans="14:15" ht="17.100000000000001" customHeight="1">
      <c r="N1965" s="1"/>
      <c r="O1965" s="12"/>
    </row>
    <row r="1966" spans="14:15" ht="17.100000000000001" customHeight="1">
      <c r="N1966" s="1"/>
      <c r="O1966" s="12"/>
    </row>
    <row r="1967" spans="14:15" ht="17.100000000000001" customHeight="1">
      <c r="N1967" s="1"/>
      <c r="O1967" s="12"/>
    </row>
    <row r="1968" spans="14:15" ht="17.100000000000001" customHeight="1">
      <c r="N1968" s="1"/>
      <c r="O1968" s="12"/>
    </row>
    <row r="1969" spans="14:15" ht="17.100000000000001" customHeight="1">
      <c r="N1969" s="1"/>
      <c r="O1969" s="12"/>
    </row>
    <row r="1970" spans="14:15" ht="17.100000000000001" customHeight="1">
      <c r="N1970" s="1"/>
      <c r="O1970" s="12"/>
    </row>
    <row r="1971" spans="14:15" ht="17.100000000000001" customHeight="1">
      <c r="N1971" s="1"/>
      <c r="O1971" s="12"/>
    </row>
    <row r="1972" spans="14:15" ht="17.100000000000001" customHeight="1">
      <c r="N1972" s="1"/>
      <c r="O1972" s="12"/>
    </row>
    <row r="1973" spans="14:15" ht="17.100000000000001" customHeight="1">
      <c r="N1973" s="1"/>
      <c r="O1973" s="12"/>
    </row>
    <row r="1974" spans="14:15" ht="17.100000000000001" customHeight="1">
      <c r="N1974" s="1"/>
      <c r="O1974" s="12"/>
    </row>
    <row r="1975" spans="14:15" ht="17.100000000000001" customHeight="1">
      <c r="N1975" s="1"/>
      <c r="O1975" s="12"/>
    </row>
    <row r="1976" spans="14:15" ht="17.100000000000001" customHeight="1">
      <c r="N1976" s="1"/>
      <c r="O1976" s="12"/>
    </row>
    <row r="1977" spans="14:15" ht="17.100000000000001" customHeight="1">
      <c r="N1977" s="1"/>
      <c r="O1977" s="12"/>
    </row>
    <row r="1978" spans="14:15" ht="17.100000000000001" customHeight="1">
      <c r="N1978" s="1"/>
      <c r="O1978" s="12"/>
    </row>
    <row r="1979" spans="14:15" ht="17.100000000000001" customHeight="1">
      <c r="N1979" s="1"/>
      <c r="O1979" s="12"/>
    </row>
    <row r="1980" spans="14:15" ht="17.100000000000001" customHeight="1">
      <c r="N1980" s="1"/>
      <c r="O1980" s="12"/>
    </row>
    <row r="1981" spans="14:15" ht="17.100000000000001" customHeight="1">
      <c r="N1981" s="1"/>
      <c r="O1981" s="12"/>
    </row>
    <row r="1982" spans="14:15" ht="17.100000000000001" customHeight="1">
      <c r="N1982" s="1"/>
      <c r="O1982" s="12"/>
    </row>
    <row r="1983" spans="14:15" ht="17.100000000000001" customHeight="1">
      <c r="N1983" s="1"/>
      <c r="O1983" s="12"/>
    </row>
    <row r="1984" spans="14:15" ht="17.100000000000001" customHeight="1">
      <c r="N1984" s="1"/>
      <c r="O1984" s="12"/>
    </row>
    <row r="1985" spans="14:15" ht="17.100000000000001" customHeight="1">
      <c r="N1985" s="1"/>
      <c r="O1985" s="12"/>
    </row>
    <row r="1986" spans="14:15" ht="17.100000000000001" customHeight="1">
      <c r="N1986" s="1"/>
      <c r="O1986" s="12"/>
    </row>
    <row r="1987" spans="14:15" ht="17.100000000000001" customHeight="1">
      <c r="N1987" s="1"/>
      <c r="O1987" s="12"/>
    </row>
    <row r="1988" spans="14:15" ht="17.100000000000001" customHeight="1">
      <c r="N1988" s="1"/>
      <c r="O1988" s="12"/>
    </row>
    <row r="1989" spans="14:15" ht="17.100000000000001" customHeight="1">
      <c r="N1989" s="1"/>
      <c r="O1989" s="12"/>
    </row>
    <row r="1990" spans="14:15" ht="17.100000000000001" customHeight="1">
      <c r="N1990" s="1"/>
      <c r="O1990" s="12"/>
    </row>
    <row r="1991" spans="14:15" ht="17.100000000000001" customHeight="1">
      <c r="N1991" s="1"/>
      <c r="O1991" s="12"/>
    </row>
    <row r="1992" spans="14:15" ht="17.100000000000001" customHeight="1">
      <c r="N1992" s="1"/>
      <c r="O1992" s="12"/>
    </row>
    <row r="1993" spans="14:15" ht="17.100000000000001" customHeight="1">
      <c r="N1993" s="1"/>
      <c r="O1993" s="12"/>
    </row>
    <row r="1994" spans="14:15" ht="17.100000000000001" customHeight="1">
      <c r="N1994" s="1"/>
      <c r="O1994" s="12"/>
    </row>
    <row r="1995" spans="14:15" ht="17.100000000000001" customHeight="1">
      <c r="N1995" s="1"/>
      <c r="O1995" s="12"/>
    </row>
    <row r="1996" spans="14:15" ht="17.100000000000001" customHeight="1">
      <c r="N1996" s="1"/>
      <c r="O1996" s="12"/>
    </row>
    <row r="1997" spans="14:15" ht="17.100000000000001" customHeight="1">
      <c r="N1997" s="1"/>
      <c r="O1997" s="12"/>
    </row>
    <row r="1998" spans="14:15" ht="17.100000000000001" customHeight="1">
      <c r="N1998" s="1"/>
      <c r="O1998" s="12"/>
    </row>
    <row r="1999" spans="14:15" ht="17.100000000000001" customHeight="1">
      <c r="N1999" s="1"/>
      <c r="O1999" s="12"/>
    </row>
    <row r="2000" spans="14:15" ht="17.100000000000001" customHeight="1">
      <c r="N2000" s="1"/>
      <c r="O2000" s="12"/>
    </row>
    <row r="2001" spans="14:15" ht="17.100000000000001" customHeight="1">
      <c r="N2001" s="1"/>
      <c r="O2001" s="12"/>
    </row>
    <row r="2002" spans="14:15" ht="17.100000000000001" customHeight="1">
      <c r="N2002" s="1"/>
      <c r="O2002" s="12"/>
    </row>
    <row r="2003" spans="14:15" ht="17.100000000000001" customHeight="1">
      <c r="N2003" s="1"/>
      <c r="O2003" s="12"/>
    </row>
    <row r="2004" spans="14:15" ht="17.100000000000001" customHeight="1">
      <c r="N2004" s="1"/>
      <c r="O2004" s="12"/>
    </row>
    <row r="2005" spans="14:15" ht="17.100000000000001" customHeight="1">
      <c r="N2005" s="1"/>
      <c r="O2005" s="12"/>
    </row>
    <row r="2006" spans="14:15" ht="17.100000000000001" customHeight="1">
      <c r="N2006" s="1"/>
      <c r="O2006" s="12"/>
    </row>
    <row r="2007" spans="14:15" ht="17.100000000000001" customHeight="1">
      <c r="N2007" s="1"/>
      <c r="O2007" s="12"/>
    </row>
    <row r="2008" spans="14:15" ht="17.100000000000001" customHeight="1">
      <c r="N2008" s="1"/>
      <c r="O2008" s="12"/>
    </row>
    <row r="2009" spans="14:15" ht="17.100000000000001" customHeight="1">
      <c r="N2009" s="1"/>
      <c r="O2009" s="12"/>
    </row>
    <row r="2010" spans="14:15" ht="17.100000000000001" customHeight="1">
      <c r="N2010" s="1"/>
      <c r="O2010" s="12"/>
    </row>
    <row r="2011" spans="14:15" ht="17.100000000000001" customHeight="1">
      <c r="N2011" s="1"/>
      <c r="O2011" s="12"/>
    </row>
    <row r="2012" spans="14:15" ht="17.100000000000001" customHeight="1">
      <c r="N2012" s="1"/>
      <c r="O2012" s="12"/>
    </row>
    <row r="2013" spans="14:15" ht="17.100000000000001" customHeight="1">
      <c r="N2013" s="1"/>
      <c r="O2013" s="12"/>
    </row>
    <row r="2014" spans="14:15" ht="17.100000000000001" customHeight="1">
      <c r="N2014" s="1"/>
      <c r="O2014" s="12"/>
    </row>
    <row r="2015" spans="14:15" ht="17.100000000000001" customHeight="1">
      <c r="N2015" s="1"/>
      <c r="O2015" s="12"/>
    </row>
    <row r="2016" spans="14:15" ht="17.100000000000001" customHeight="1">
      <c r="N2016" s="1"/>
      <c r="O2016" s="12"/>
    </row>
    <row r="2017" spans="14:15" ht="17.100000000000001" customHeight="1">
      <c r="N2017" s="1"/>
      <c r="O2017" s="12"/>
    </row>
    <row r="2018" spans="14:15" ht="17.100000000000001" customHeight="1">
      <c r="N2018" s="1"/>
      <c r="O2018" s="12"/>
    </row>
    <row r="2019" spans="14:15" ht="17.100000000000001" customHeight="1">
      <c r="N2019" s="1"/>
      <c r="O2019" s="12"/>
    </row>
    <row r="2020" spans="14:15" ht="17.100000000000001" customHeight="1">
      <c r="N2020" s="1"/>
      <c r="O2020" s="12"/>
    </row>
    <row r="2021" spans="14:15" ht="17.100000000000001" customHeight="1">
      <c r="N2021" s="1"/>
      <c r="O2021" s="12"/>
    </row>
    <row r="2022" spans="14:15" ht="17.100000000000001" customHeight="1">
      <c r="N2022" s="1"/>
      <c r="O2022" s="12"/>
    </row>
    <row r="2023" spans="14:15" ht="17.100000000000001" customHeight="1">
      <c r="N2023" s="1"/>
      <c r="O2023" s="12"/>
    </row>
    <row r="2024" spans="14:15" ht="17.100000000000001" customHeight="1">
      <c r="N2024" s="1"/>
      <c r="O2024" s="12"/>
    </row>
    <row r="2025" spans="14:15" ht="17.100000000000001" customHeight="1">
      <c r="N2025" s="1"/>
      <c r="O2025" s="12"/>
    </row>
    <row r="2026" spans="14:15" ht="17.100000000000001" customHeight="1">
      <c r="N2026" s="1"/>
      <c r="O2026" s="12"/>
    </row>
    <row r="2027" spans="14:15" ht="17.100000000000001" customHeight="1">
      <c r="N2027" s="1"/>
      <c r="O2027" s="12"/>
    </row>
    <row r="2028" spans="14:15" ht="17.100000000000001" customHeight="1">
      <c r="N2028" s="1"/>
      <c r="O2028" s="12"/>
    </row>
    <row r="2029" spans="14:15" ht="17.100000000000001" customHeight="1">
      <c r="N2029" s="1"/>
      <c r="O2029" s="12"/>
    </row>
    <row r="2030" spans="14:15" ht="17.100000000000001" customHeight="1">
      <c r="N2030" s="1"/>
      <c r="O2030" s="12"/>
    </row>
    <row r="2031" spans="14:15" ht="17.100000000000001" customHeight="1">
      <c r="N2031" s="1"/>
      <c r="O2031" s="12"/>
    </row>
    <row r="2032" spans="14:15" ht="17.100000000000001" customHeight="1">
      <c r="N2032" s="1"/>
      <c r="O2032" s="12"/>
    </row>
    <row r="2033" spans="14:15" ht="17.100000000000001" customHeight="1">
      <c r="N2033" s="1"/>
      <c r="O2033" s="12"/>
    </row>
    <row r="2034" spans="14:15" ht="17.100000000000001" customHeight="1">
      <c r="N2034" s="1"/>
      <c r="O2034" s="12"/>
    </row>
    <row r="2035" spans="14:15" ht="17.100000000000001" customHeight="1">
      <c r="N2035" s="1"/>
      <c r="O2035" s="12"/>
    </row>
    <row r="2036" spans="14:15" ht="17.100000000000001" customHeight="1">
      <c r="N2036" s="1"/>
      <c r="O2036" s="12"/>
    </row>
    <row r="2037" spans="14:15" ht="17.100000000000001" customHeight="1">
      <c r="N2037" s="1"/>
      <c r="O2037" s="12"/>
    </row>
    <row r="2038" spans="14:15" ht="17.100000000000001" customHeight="1">
      <c r="N2038" s="1"/>
      <c r="O2038" s="12"/>
    </row>
    <row r="2039" spans="14:15" ht="17.100000000000001" customHeight="1">
      <c r="N2039" s="1"/>
      <c r="O2039" s="12"/>
    </row>
    <row r="2040" spans="14:15" ht="17.100000000000001" customHeight="1">
      <c r="N2040" s="1"/>
      <c r="O2040" s="12"/>
    </row>
    <row r="2041" spans="14:15" ht="17.100000000000001" customHeight="1">
      <c r="N2041" s="1"/>
      <c r="O2041" s="12"/>
    </row>
    <row r="2042" spans="14:15" ht="17.100000000000001" customHeight="1">
      <c r="N2042" s="1"/>
      <c r="O2042" s="12"/>
    </row>
    <row r="2043" spans="14:15" ht="17.100000000000001" customHeight="1">
      <c r="N2043" s="1"/>
      <c r="O2043" s="12"/>
    </row>
    <row r="2044" spans="14:15" ht="17.100000000000001" customHeight="1">
      <c r="N2044" s="1"/>
      <c r="O2044" s="12"/>
    </row>
    <row r="2045" spans="14:15" ht="17.100000000000001" customHeight="1">
      <c r="N2045" s="1"/>
      <c r="O2045" s="12"/>
    </row>
    <row r="2046" spans="14:15" ht="17.100000000000001" customHeight="1">
      <c r="N2046" s="1"/>
      <c r="O2046" s="12"/>
    </row>
    <row r="2047" spans="14:15" ht="17.100000000000001" customHeight="1">
      <c r="N2047" s="1"/>
      <c r="O2047" s="12"/>
    </row>
    <row r="2048" spans="14:15" ht="17.100000000000001" customHeight="1">
      <c r="N2048" s="1"/>
      <c r="O2048" s="12"/>
    </row>
    <row r="2049" spans="14:15" ht="17.100000000000001" customHeight="1">
      <c r="N2049" s="1"/>
      <c r="O2049" s="12"/>
    </row>
    <row r="2050" spans="14:15" ht="17.100000000000001" customHeight="1">
      <c r="N2050" s="1"/>
      <c r="O2050" s="12"/>
    </row>
    <row r="2051" spans="14:15" ht="17.100000000000001" customHeight="1">
      <c r="N2051" s="1"/>
      <c r="O2051" s="12"/>
    </row>
    <row r="2052" spans="14:15" ht="17.100000000000001" customHeight="1">
      <c r="N2052" s="1"/>
      <c r="O2052" s="12"/>
    </row>
    <row r="2053" spans="14:15" ht="17.100000000000001" customHeight="1">
      <c r="N2053" s="1"/>
      <c r="O2053" s="12"/>
    </row>
    <row r="2054" spans="14:15" ht="17.100000000000001" customHeight="1">
      <c r="N2054" s="1"/>
      <c r="O2054" s="12"/>
    </row>
    <row r="2055" spans="14:15" ht="17.100000000000001" customHeight="1">
      <c r="N2055" s="1"/>
      <c r="O2055" s="12"/>
    </row>
    <row r="2056" spans="14:15" ht="17.100000000000001" customHeight="1">
      <c r="N2056" s="1"/>
      <c r="O2056" s="12"/>
    </row>
    <row r="2057" spans="14:15" ht="17.100000000000001" customHeight="1">
      <c r="N2057" s="1"/>
      <c r="O2057" s="12"/>
    </row>
    <row r="2058" spans="14:15" ht="17.100000000000001" customHeight="1">
      <c r="N2058" s="1"/>
      <c r="O2058" s="12"/>
    </row>
    <row r="2059" spans="14:15" ht="17.100000000000001" customHeight="1">
      <c r="N2059" s="1"/>
      <c r="O2059" s="12"/>
    </row>
    <row r="2060" spans="14:15" ht="17.100000000000001" customHeight="1">
      <c r="N2060" s="1"/>
      <c r="O2060" s="12"/>
    </row>
    <row r="2061" spans="14:15" ht="17.100000000000001" customHeight="1">
      <c r="N2061" s="1"/>
      <c r="O2061" s="12"/>
    </row>
    <row r="2062" spans="14:15" ht="17.100000000000001" customHeight="1">
      <c r="N2062" s="1"/>
      <c r="O2062" s="12"/>
    </row>
    <row r="2063" spans="14:15" ht="17.100000000000001" customHeight="1">
      <c r="N2063" s="1"/>
      <c r="O2063" s="12"/>
    </row>
    <row r="2064" spans="14:15" ht="17.100000000000001" customHeight="1">
      <c r="N2064" s="1"/>
      <c r="O2064" s="12"/>
    </row>
    <row r="2065" spans="14:15" ht="17.100000000000001" customHeight="1">
      <c r="N2065" s="1"/>
      <c r="O2065" s="12"/>
    </row>
    <row r="2066" spans="14:15" ht="17.100000000000001" customHeight="1">
      <c r="N2066" s="1"/>
      <c r="O2066" s="12"/>
    </row>
    <row r="2067" spans="14:15" ht="17.100000000000001" customHeight="1">
      <c r="N2067" s="1"/>
      <c r="O2067" s="12"/>
    </row>
    <row r="2068" spans="14:15" ht="17.100000000000001" customHeight="1">
      <c r="N2068" s="1"/>
      <c r="O2068" s="12"/>
    </row>
    <row r="2069" spans="14:15" ht="17.100000000000001" customHeight="1">
      <c r="N2069" s="1"/>
      <c r="O2069" s="12"/>
    </row>
    <row r="2070" spans="14:15" ht="17.100000000000001" customHeight="1">
      <c r="N2070" s="1"/>
      <c r="O2070" s="12"/>
    </row>
    <row r="2071" spans="14:15" ht="17.100000000000001" customHeight="1">
      <c r="N2071" s="1"/>
      <c r="O2071" s="12"/>
    </row>
    <row r="2072" spans="14:15" ht="17.100000000000001" customHeight="1">
      <c r="N2072" s="1"/>
      <c r="O2072" s="12"/>
    </row>
    <row r="2073" spans="14:15" ht="17.100000000000001" customHeight="1">
      <c r="N2073" s="1"/>
      <c r="O2073" s="12"/>
    </row>
    <row r="2074" spans="14:15" ht="17.100000000000001" customHeight="1">
      <c r="N2074" s="1"/>
      <c r="O2074" s="12"/>
    </row>
    <row r="2075" spans="14:15" ht="17.100000000000001" customHeight="1">
      <c r="N2075" s="1"/>
      <c r="O2075" s="12"/>
    </row>
    <row r="2076" spans="14:15" ht="17.100000000000001" customHeight="1">
      <c r="N2076" s="1"/>
      <c r="O2076" s="12"/>
    </row>
    <row r="2077" spans="14:15" ht="17.100000000000001" customHeight="1">
      <c r="N2077" s="1"/>
      <c r="O2077" s="12"/>
    </row>
    <row r="2078" spans="14:15" ht="17.100000000000001" customHeight="1">
      <c r="N2078" s="1"/>
      <c r="O2078" s="12"/>
    </row>
    <row r="2079" spans="14:15" ht="17.100000000000001" customHeight="1">
      <c r="N2079" s="1"/>
      <c r="O2079" s="12"/>
    </row>
    <row r="2080" spans="14:15" ht="17.100000000000001" customHeight="1">
      <c r="N2080" s="1"/>
      <c r="O2080" s="12"/>
    </row>
    <row r="2081" spans="14:15" ht="17.100000000000001" customHeight="1">
      <c r="N2081" s="1"/>
      <c r="O2081" s="12"/>
    </row>
    <row r="2082" spans="14:15" ht="17.100000000000001" customHeight="1">
      <c r="N2082" s="1"/>
      <c r="O2082" s="12"/>
    </row>
    <row r="2083" spans="14:15" ht="17.100000000000001" customHeight="1">
      <c r="N2083" s="1"/>
      <c r="O2083" s="12"/>
    </row>
    <row r="2084" spans="14:15" ht="17.100000000000001" customHeight="1">
      <c r="N2084" s="1"/>
      <c r="O2084" s="12"/>
    </row>
    <row r="2085" spans="14:15" ht="17.100000000000001" customHeight="1">
      <c r="N2085" s="1"/>
      <c r="O2085" s="12"/>
    </row>
    <row r="2086" spans="14:15" ht="17.100000000000001" customHeight="1">
      <c r="N2086" s="1"/>
      <c r="O2086" s="12"/>
    </row>
    <row r="2087" spans="14:15" ht="17.100000000000001" customHeight="1">
      <c r="N2087" s="1"/>
      <c r="O2087" s="12"/>
    </row>
    <row r="2088" spans="14:15" ht="17.100000000000001" customHeight="1">
      <c r="N2088" s="1"/>
      <c r="O2088" s="12"/>
    </row>
    <row r="2089" spans="14:15" ht="17.100000000000001" customHeight="1">
      <c r="N2089" s="1"/>
      <c r="O2089" s="12"/>
    </row>
    <row r="2090" spans="14:15" ht="17.100000000000001" customHeight="1">
      <c r="N2090" s="1"/>
      <c r="O2090" s="12"/>
    </row>
    <row r="2091" spans="14:15" ht="17.100000000000001" customHeight="1">
      <c r="N2091" s="1"/>
      <c r="O2091" s="12"/>
    </row>
    <row r="2092" spans="14:15" ht="17.100000000000001" customHeight="1">
      <c r="N2092" s="1"/>
      <c r="O2092" s="12"/>
    </row>
    <row r="2093" spans="14:15" ht="17.100000000000001" customHeight="1">
      <c r="N2093" s="1"/>
      <c r="O2093" s="12"/>
    </row>
    <row r="2094" spans="14:15" ht="17.100000000000001" customHeight="1">
      <c r="N2094" s="1"/>
      <c r="O2094" s="12"/>
    </row>
    <row r="2095" spans="14:15" ht="17.100000000000001" customHeight="1">
      <c r="N2095" s="1"/>
      <c r="O2095" s="12"/>
    </row>
    <row r="2096" spans="14:15" ht="17.100000000000001" customHeight="1">
      <c r="N2096" s="1"/>
      <c r="O2096" s="12"/>
    </row>
    <row r="2097" spans="14:15" ht="17.100000000000001" customHeight="1">
      <c r="N2097" s="1"/>
      <c r="O2097" s="12"/>
    </row>
    <row r="2098" spans="14:15" ht="17.100000000000001" customHeight="1">
      <c r="N2098" s="1"/>
      <c r="O2098" s="12"/>
    </row>
    <row r="2099" spans="14:15" ht="17.100000000000001" customHeight="1">
      <c r="N2099" s="1"/>
      <c r="O2099" s="12"/>
    </row>
    <row r="2100" spans="14:15" ht="17.100000000000001" customHeight="1">
      <c r="N2100" s="1"/>
      <c r="O2100" s="12"/>
    </row>
    <row r="2101" spans="14:15" ht="17.100000000000001" customHeight="1">
      <c r="N2101" s="1"/>
      <c r="O2101" s="12"/>
    </row>
    <row r="2102" spans="14:15" ht="17.100000000000001" customHeight="1">
      <c r="N2102" s="1"/>
      <c r="O2102" s="12"/>
    </row>
    <row r="2103" spans="14:15" ht="17.100000000000001" customHeight="1">
      <c r="N2103" s="1"/>
      <c r="O2103" s="12"/>
    </row>
    <row r="2104" spans="14:15" ht="17.100000000000001" customHeight="1">
      <c r="N2104" s="1"/>
      <c r="O2104" s="12"/>
    </row>
    <row r="2105" spans="14:15" ht="17.100000000000001" customHeight="1">
      <c r="N2105" s="1"/>
      <c r="O2105" s="12"/>
    </row>
    <row r="2106" spans="14:15" ht="17.100000000000001" customHeight="1">
      <c r="N2106" s="1"/>
      <c r="O2106" s="12"/>
    </row>
    <row r="2107" spans="14:15" ht="17.100000000000001" customHeight="1">
      <c r="N2107" s="1"/>
      <c r="O2107" s="12"/>
    </row>
    <row r="2108" spans="14:15" ht="17.100000000000001" customHeight="1">
      <c r="N2108" s="1"/>
      <c r="O2108" s="12"/>
    </row>
    <row r="2109" spans="14:15" ht="17.100000000000001" customHeight="1">
      <c r="N2109" s="1"/>
      <c r="O2109" s="12"/>
    </row>
    <row r="2110" spans="14:15" ht="17.100000000000001" customHeight="1">
      <c r="N2110" s="1"/>
      <c r="O2110" s="12"/>
    </row>
    <row r="2111" spans="14:15" ht="17.100000000000001" customHeight="1">
      <c r="N2111" s="1"/>
      <c r="O2111" s="12"/>
    </row>
    <row r="2112" spans="14:15" ht="17.100000000000001" customHeight="1">
      <c r="N2112" s="1"/>
      <c r="O2112" s="12"/>
    </row>
    <row r="2113" spans="14:15" ht="17.100000000000001" customHeight="1">
      <c r="N2113" s="1"/>
      <c r="O2113" s="12"/>
    </row>
    <row r="2114" spans="14:15" ht="17.100000000000001" customHeight="1">
      <c r="N2114" s="1"/>
      <c r="O2114" s="12"/>
    </row>
    <row r="2115" spans="14:15" ht="17.100000000000001" customHeight="1">
      <c r="N2115" s="1"/>
      <c r="O2115" s="12"/>
    </row>
    <row r="2116" spans="14:15" ht="17.100000000000001" customHeight="1">
      <c r="N2116" s="1"/>
      <c r="O2116" s="12"/>
    </row>
    <row r="2117" spans="14:15" ht="17.100000000000001" customHeight="1">
      <c r="N2117" s="1"/>
      <c r="O2117" s="12"/>
    </row>
    <row r="2118" spans="14:15" ht="17.100000000000001" customHeight="1">
      <c r="N2118" s="1"/>
      <c r="O2118" s="12"/>
    </row>
    <row r="2119" spans="14:15" ht="17.100000000000001" customHeight="1">
      <c r="N2119" s="1"/>
      <c r="O2119" s="12"/>
    </row>
    <row r="2120" spans="14:15" ht="17.100000000000001" customHeight="1">
      <c r="N2120" s="1"/>
      <c r="O2120" s="12"/>
    </row>
    <row r="2121" spans="14:15" ht="17.100000000000001" customHeight="1">
      <c r="N2121" s="1"/>
      <c r="O2121" s="12"/>
    </row>
    <row r="2122" spans="14:15" ht="17.100000000000001" customHeight="1">
      <c r="N2122" s="1"/>
      <c r="O2122" s="12"/>
    </row>
    <row r="2123" spans="14:15" ht="17.100000000000001" customHeight="1">
      <c r="N2123" s="1"/>
      <c r="O2123" s="12"/>
    </row>
    <row r="2124" spans="14:15" ht="17.100000000000001" customHeight="1">
      <c r="N2124" s="1"/>
      <c r="O2124" s="12"/>
    </row>
    <row r="2125" spans="14:15" ht="17.100000000000001" customHeight="1">
      <c r="N2125" s="1"/>
      <c r="O2125" s="12"/>
    </row>
    <row r="2126" spans="14:15" ht="17.100000000000001" customHeight="1">
      <c r="N2126" s="1"/>
      <c r="O2126" s="12"/>
    </row>
    <row r="2127" spans="14:15" ht="17.100000000000001" customHeight="1">
      <c r="N2127" s="1"/>
      <c r="O2127" s="12"/>
    </row>
    <row r="2128" spans="14:15" ht="17.100000000000001" customHeight="1">
      <c r="N2128" s="1"/>
      <c r="O2128" s="12"/>
    </row>
    <row r="2129" spans="14:15" ht="17.100000000000001" customHeight="1">
      <c r="N2129" s="1"/>
      <c r="O2129" s="12"/>
    </row>
    <row r="2130" spans="14:15" ht="17.100000000000001" customHeight="1">
      <c r="N2130" s="1"/>
      <c r="O2130" s="12"/>
    </row>
    <row r="2131" spans="14:15" ht="17.100000000000001" customHeight="1">
      <c r="N2131" s="1"/>
      <c r="O2131" s="12"/>
    </row>
    <row r="2132" spans="14:15" ht="17.100000000000001" customHeight="1">
      <c r="N2132" s="1"/>
      <c r="O2132" s="12"/>
    </row>
    <row r="2133" spans="14:15" ht="17.100000000000001" customHeight="1">
      <c r="N2133" s="1"/>
      <c r="O2133" s="12"/>
    </row>
    <row r="2134" spans="14:15" ht="17.100000000000001" customHeight="1">
      <c r="N2134" s="1"/>
      <c r="O2134" s="12"/>
    </row>
    <row r="2135" spans="14:15" ht="17.100000000000001" customHeight="1">
      <c r="N2135" s="1"/>
      <c r="O2135" s="12"/>
    </row>
    <row r="2136" spans="14:15" ht="17.100000000000001" customHeight="1">
      <c r="N2136" s="1"/>
      <c r="O2136" s="12"/>
    </row>
    <row r="2137" spans="14:15" ht="17.100000000000001" customHeight="1">
      <c r="N2137" s="1"/>
      <c r="O2137" s="12"/>
    </row>
    <row r="2138" spans="14:15" ht="17.100000000000001" customHeight="1">
      <c r="N2138" s="1"/>
      <c r="O2138" s="12"/>
    </row>
    <row r="2139" spans="14:15" ht="17.100000000000001" customHeight="1">
      <c r="N2139" s="1"/>
      <c r="O2139" s="12"/>
    </row>
    <row r="2140" spans="14:15" ht="17.100000000000001" customHeight="1">
      <c r="N2140" s="1"/>
      <c r="O2140" s="12"/>
    </row>
    <row r="2141" spans="14:15" ht="17.100000000000001" customHeight="1">
      <c r="N2141" s="1"/>
      <c r="O2141" s="12"/>
    </row>
    <row r="2142" spans="14:15" ht="17.100000000000001" customHeight="1">
      <c r="N2142" s="1"/>
      <c r="O2142" s="12"/>
    </row>
    <row r="2143" spans="14:15" ht="17.100000000000001" customHeight="1">
      <c r="N2143" s="1"/>
      <c r="O2143" s="12"/>
    </row>
    <row r="2144" spans="14:15" ht="17.100000000000001" customHeight="1">
      <c r="N2144" s="1"/>
      <c r="O2144" s="12"/>
    </row>
    <row r="2145" spans="14:15" ht="17.100000000000001" customHeight="1">
      <c r="N2145" s="1"/>
      <c r="O2145" s="12"/>
    </row>
    <row r="2146" spans="14:15" ht="17.100000000000001" customHeight="1">
      <c r="N2146" s="1"/>
      <c r="O2146" s="12"/>
    </row>
    <row r="2147" spans="14:15" ht="17.100000000000001" customHeight="1">
      <c r="N2147" s="1"/>
      <c r="O2147" s="12"/>
    </row>
    <row r="2148" spans="14:15" ht="17.100000000000001" customHeight="1">
      <c r="N2148" s="1"/>
      <c r="O2148" s="12"/>
    </row>
    <row r="2149" spans="14:15" ht="17.100000000000001" customHeight="1">
      <c r="N2149" s="1"/>
      <c r="O2149" s="12"/>
    </row>
    <row r="2150" spans="14:15" ht="17.100000000000001" customHeight="1">
      <c r="N2150" s="1"/>
      <c r="O2150" s="12"/>
    </row>
    <row r="2151" spans="14:15" ht="17.100000000000001" customHeight="1">
      <c r="N2151" s="1"/>
      <c r="O2151" s="12"/>
    </row>
    <row r="2152" spans="14:15" ht="17.100000000000001" customHeight="1">
      <c r="N2152" s="1"/>
      <c r="O2152" s="12"/>
    </row>
    <row r="2153" spans="14:15" ht="17.100000000000001" customHeight="1">
      <c r="N2153" s="1"/>
      <c r="O2153" s="12"/>
    </row>
    <row r="2154" spans="14:15" ht="17.100000000000001" customHeight="1">
      <c r="N2154" s="1"/>
      <c r="O2154" s="12"/>
    </row>
    <row r="2155" spans="14:15" ht="17.100000000000001" customHeight="1">
      <c r="N2155" s="1"/>
      <c r="O2155" s="12"/>
    </row>
    <row r="2156" spans="14:15" ht="17.100000000000001" customHeight="1">
      <c r="N2156" s="1"/>
      <c r="O2156" s="12"/>
    </row>
    <row r="2157" spans="14:15" ht="17.100000000000001" customHeight="1">
      <c r="N2157" s="1"/>
      <c r="O2157" s="12"/>
    </row>
    <row r="2158" spans="14:15" ht="17.100000000000001" customHeight="1">
      <c r="N2158" s="1"/>
      <c r="O2158" s="12"/>
    </row>
    <row r="2159" spans="14:15" ht="17.100000000000001" customHeight="1">
      <c r="N2159" s="1"/>
      <c r="O2159" s="12"/>
    </row>
    <row r="2160" spans="14:15" ht="17.100000000000001" customHeight="1">
      <c r="N2160" s="1"/>
      <c r="O2160" s="12"/>
    </row>
    <row r="2161" spans="14:15" ht="17.100000000000001" customHeight="1">
      <c r="N2161" s="1"/>
      <c r="O2161" s="12"/>
    </row>
    <row r="2162" spans="14:15" ht="17.100000000000001" customHeight="1">
      <c r="N2162" s="1"/>
      <c r="O2162" s="12"/>
    </row>
    <row r="2163" spans="14:15" ht="17.100000000000001" customHeight="1">
      <c r="N2163" s="1"/>
      <c r="O2163" s="12"/>
    </row>
    <row r="2164" spans="14:15" ht="17.100000000000001" customHeight="1">
      <c r="N2164" s="1"/>
      <c r="O2164" s="12"/>
    </row>
    <row r="2165" spans="14:15" ht="17.100000000000001" customHeight="1">
      <c r="N2165" s="1"/>
      <c r="O2165" s="12"/>
    </row>
    <row r="2166" spans="14:15" ht="17.100000000000001" customHeight="1">
      <c r="N2166" s="1"/>
      <c r="O2166" s="12"/>
    </row>
    <row r="2167" spans="14:15" ht="17.100000000000001" customHeight="1">
      <c r="N2167" s="1"/>
      <c r="O2167" s="12"/>
    </row>
    <row r="2168" spans="14:15" ht="17.100000000000001" customHeight="1">
      <c r="N2168" s="1"/>
      <c r="O2168" s="12"/>
    </row>
    <row r="2169" spans="14:15" ht="17.100000000000001" customHeight="1">
      <c r="N2169" s="1"/>
      <c r="O2169" s="12"/>
    </row>
    <row r="2170" spans="14:15" ht="17.100000000000001" customHeight="1">
      <c r="N2170" s="1"/>
      <c r="O2170" s="12"/>
    </row>
    <row r="2171" spans="14:15" ht="17.100000000000001" customHeight="1">
      <c r="N2171" s="1"/>
      <c r="O2171" s="12"/>
    </row>
    <row r="2172" spans="14:15" ht="17.100000000000001" customHeight="1">
      <c r="N2172" s="1"/>
      <c r="O2172" s="12"/>
    </row>
    <row r="2173" spans="14:15" ht="17.100000000000001" customHeight="1">
      <c r="N2173" s="1"/>
      <c r="O2173" s="12"/>
    </row>
    <row r="2174" spans="14:15" ht="17.100000000000001" customHeight="1">
      <c r="N2174" s="1"/>
      <c r="O2174" s="12"/>
    </row>
    <row r="2175" spans="14:15" ht="17.100000000000001" customHeight="1">
      <c r="N2175" s="1"/>
      <c r="O2175" s="12"/>
    </row>
    <row r="2176" spans="14:15" ht="17.100000000000001" customHeight="1">
      <c r="N2176" s="1"/>
      <c r="O2176" s="12"/>
    </row>
    <row r="2177" spans="14:15" ht="17.100000000000001" customHeight="1">
      <c r="N2177" s="1"/>
      <c r="O2177" s="12"/>
    </row>
    <row r="2178" spans="14:15" ht="17.100000000000001" customHeight="1">
      <c r="N2178" s="1"/>
      <c r="O2178" s="12"/>
    </row>
    <row r="2179" spans="14:15" ht="17.100000000000001" customHeight="1">
      <c r="N2179" s="1"/>
      <c r="O2179" s="12"/>
    </row>
    <row r="2180" spans="14:15" ht="17.100000000000001" customHeight="1">
      <c r="N2180" s="1"/>
      <c r="O2180" s="12"/>
    </row>
    <row r="2181" spans="14:15" ht="17.100000000000001" customHeight="1">
      <c r="N2181" s="1"/>
      <c r="O2181" s="12"/>
    </row>
    <row r="2182" spans="14:15" ht="17.100000000000001" customHeight="1">
      <c r="N2182" s="1"/>
      <c r="O2182" s="12"/>
    </row>
    <row r="2183" spans="14:15" ht="17.100000000000001" customHeight="1">
      <c r="N2183" s="1"/>
      <c r="O2183" s="12"/>
    </row>
    <row r="2184" spans="14:15" ht="17.100000000000001" customHeight="1">
      <c r="N2184" s="1"/>
      <c r="O2184" s="12"/>
    </row>
    <row r="2185" spans="14:15" ht="17.100000000000001" customHeight="1">
      <c r="N2185" s="1"/>
      <c r="O2185" s="12"/>
    </row>
    <row r="2186" spans="14:15" ht="17.100000000000001" customHeight="1">
      <c r="N2186" s="1"/>
      <c r="O2186" s="12"/>
    </row>
    <row r="2187" spans="14:15" ht="17.100000000000001" customHeight="1">
      <c r="N2187" s="1"/>
      <c r="O2187" s="12"/>
    </row>
    <row r="2188" spans="14:15" ht="17.100000000000001" customHeight="1">
      <c r="N2188" s="1"/>
      <c r="O2188" s="12"/>
    </row>
    <row r="2189" spans="14:15" ht="17.100000000000001" customHeight="1">
      <c r="N2189" s="1"/>
      <c r="O2189" s="12"/>
    </row>
    <row r="2190" spans="14:15" ht="17.100000000000001" customHeight="1">
      <c r="N2190" s="1"/>
      <c r="O2190" s="12"/>
    </row>
    <row r="2191" spans="14:15" ht="17.100000000000001" customHeight="1">
      <c r="N2191" s="1"/>
      <c r="O2191" s="12"/>
    </row>
    <row r="2192" spans="14:15" ht="17.100000000000001" customHeight="1">
      <c r="N2192" s="1"/>
      <c r="O2192" s="12"/>
    </row>
    <row r="2193" spans="14:15" ht="17.100000000000001" customHeight="1">
      <c r="N2193" s="1"/>
      <c r="O2193" s="12"/>
    </row>
    <row r="2194" spans="14:15" ht="17.100000000000001" customHeight="1">
      <c r="N2194" s="1"/>
      <c r="O2194" s="12"/>
    </row>
    <row r="2195" spans="14:15" ht="17.100000000000001" customHeight="1">
      <c r="N2195" s="1"/>
      <c r="O2195" s="12"/>
    </row>
    <row r="2196" spans="14:15" ht="17.100000000000001" customHeight="1">
      <c r="N2196" s="1"/>
      <c r="O2196" s="12"/>
    </row>
    <row r="2197" spans="14:15" ht="17.100000000000001" customHeight="1">
      <c r="N2197" s="1"/>
      <c r="O2197" s="12"/>
    </row>
    <row r="2198" spans="14:15" ht="17.100000000000001" customHeight="1">
      <c r="N2198" s="1"/>
      <c r="O2198" s="12"/>
    </row>
    <row r="2199" spans="14:15" ht="17.100000000000001" customHeight="1">
      <c r="N2199" s="1"/>
      <c r="O2199" s="12"/>
    </row>
    <row r="2200" spans="14:15" ht="17.100000000000001" customHeight="1">
      <c r="N2200" s="1"/>
      <c r="O2200" s="12"/>
    </row>
    <row r="2201" spans="14:15" ht="17.100000000000001" customHeight="1">
      <c r="N2201" s="1"/>
      <c r="O2201" s="12"/>
    </row>
    <row r="2202" spans="14:15" ht="17.100000000000001" customHeight="1">
      <c r="N2202" s="1"/>
      <c r="O2202" s="12"/>
    </row>
    <row r="2203" spans="14:15" ht="17.100000000000001" customHeight="1">
      <c r="N2203" s="1"/>
      <c r="O2203" s="12"/>
    </row>
    <row r="2204" spans="14:15" ht="17.100000000000001" customHeight="1">
      <c r="N2204" s="1"/>
      <c r="O2204" s="12"/>
    </row>
    <row r="2205" spans="14:15" ht="17.100000000000001" customHeight="1">
      <c r="N2205" s="1"/>
      <c r="O2205" s="12"/>
    </row>
    <row r="2206" spans="14:15" ht="17.100000000000001" customHeight="1">
      <c r="N2206" s="1"/>
      <c r="O2206" s="12"/>
    </row>
    <row r="2207" spans="14:15" ht="17.100000000000001" customHeight="1">
      <c r="N2207" s="1"/>
      <c r="O2207" s="12"/>
    </row>
    <row r="2208" spans="14:15" ht="17.100000000000001" customHeight="1">
      <c r="N2208" s="1"/>
      <c r="O2208" s="12"/>
    </row>
    <row r="2209" spans="14:15" ht="17.100000000000001" customHeight="1">
      <c r="N2209" s="1"/>
      <c r="O2209" s="12"/>
    </row>
    <row r="2210" spans="14:15" ht="17.100000000000001" customHeight="1">
      <c r="N2210" s="1"/>
      <c r="O2210" s="12"/>
    </row>
    <row r="2211" spans="14:15" ht="17.100000000000001" customHeight="1">
      <c r="N2211" s="1"/>
      <c r="O2211" s="12"/>
    </row>
    <row r="2212" spans="14:15" ht="17.100000000000001" customHeight="1">
      <c r="N2212" s="1"/>
      <c r="O2212" s="12"/>
    </row>
    <row r="2213" spans="14:15" ht="17.100000000000001" customHeight="1">
      <c r="N2213" s="1"/>
      <c r="O2213" s="12"/>
    </row>
    <row r="2214" spans="14:15" ht="17.100000000000001" customHeight="1">
      <c r="N2214" s="1"/>
      <c r="O2214" s="12"/>
    </row>
    <row r="2215" spans="14:15" ht="17.100000000000001" customHeight="1">
      <c r="N2215" s="1"/>
      <c r="O2215" s="12"/>
    </row>
  </sheetData>
  <mergeCells count="6">
    <mergeCell ref="C3:N3"/>
    <mergeCell ref="C4:N4"/>
    <mergeCell ref="L10:N10"/>
    <mergeCell ref="L12:N12"/>
    <mergeCell ref="C77:G77"/>
    <mergeCell ref="I77:M77"/>
  </mergeCells>
  <phoneticPr fontId="0" type="noConversion"/>
  <printOptions horizontalCentered="1"/>
  <pageMargins left="0.62992125984252001" right="0.62992125984252001" top="0.78740157480314998" bottom="0.98425196850393704" header="0.511811023622047" footer="0.511811023622047"/>
  <pageSetup paperSize="9" scale="42" orientation="portrait" r:id="rId1"/>
  <headerFooter alignWithMargins="0">
    <oddFooter>&amp;C&amp;"+,Regular"&amp;22-51-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si_26</vt:lpstr>
      <vt:lpstr>si_26!Print_Area</vt:lpstr>
    </vt:vector>
  </TitlesOfParts>
  <Company>cbj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STAT3</dc:creator>
  <cp:lastModifiedBy>Ahmad M. Aldajani</cp:lastModifiedBy>
  <cp:lastPrinted>2022-10-09T07:01:44Z</cp:lastPrinted>
  <dcterms:created xsi:type="dcterms:W3CDTF">2004-06-16T16:18:44Z</dcterms:created>
  <dcterms:modified xsi:type="dcterms:W3CDTF">2023-04-13T10:00:35Z</dcterms:modified>
</cp:coreProperties>
</file>